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843" activeTab="0"/>
  </bookViews>
  <sheets>
    <sheet name="PAA USME 2017" sheetId="1" r:id="rId1"/>
  </sheets>
  <externalReferences>
    <externalReference r:id="rId4"/>
    <externalReference r:id="rId5"/>
  </externalReferences>
  <definedNames>
    <definedName name="___xlnm.Print_Area">NA()</definedName>
    <definedName name="___xlnm.Print_Area_1">#REF!</definedName>
    <definedName name="___xlnm.Print_Titles">NA()</definedName>
    <definedName name="___xlnm.Print_Titles_1">#REF!</definedName>
    <definedName name="__xlnm.Print_Area">NA()</definedName>
    <definedName name="__xlnm.Print_Area_1">#REF!</definedName>
    <definedName name="__xlnm.Print_Titles">NA()</definedName>
    <definedName name="__xlnm.Print_Titles_1">#REF!</definedName>
    <definedName name="GEOREFERENCIABLE">'[1]Desplelables'!$A$6:$A$7</definedName>
    <definedName name="LOCALIDAD">'[1]Desplelables'!$G$21:$G$40</definedName>
  </definedNames>
  <calcPr fullCalcOnLoad="1"/>
</workbook>
</file>

<file path=xl/comments1.xml><?xml version="1.0" encoding="utf-8"?>
<comments xmlns="http://schemas.openxmlformats.org/spreadsheetml/2006/main">
  <authors>
    <author>Autor</author>
  </authors>
  <commentList>
    <comment ref="I43" authorId="0">
      <text>
        <r>
          <rPr>
            <b/>
            <sz val="9"/>
            <rFont val="Tahoma"/>
            <family val="2"/>
          </rPr>
          <t>Autor:</t>
        </r>
        <r>
          <rPr>
            <sz val="9"/>
            <rFont val="Tahoma"/>
            <family val="2"/>
          </rPr>
          <t xml:space="preserve">
PENDIENTE INCORPORAR EL VALOR DE LA CONSULTORÍA</t>
        </r>
      </text>
    </comment>
  </commentList>
</comments>
</file>

<file path=xl/sharedStrings.xml><?xml version="1.0" encoding="utf-8"?>
<sst xmlns="http://schemas.openxmlformats.org/spreadsheetml/2006/main" count="1605" uniqueCount="360">
  <si>
    <t>NO</t>
  </si>
  <si>
    <t>Códigos UNSPSC</t>
  </si>
  <si>
    <t>Descripción</t>
  </si>
  <si>
    <t>¿Se requieren vigencias futuras?</t>
  </si>
  <si>
    <t>Estado de solicitud de vigencias futuras</t>
  </si>
  <si>
    <t>Datos de contacto del responsable</t>
  </si>
  <si>
    <t>3 MESES</t>
  </si>
  <si>
    <t>Nombre</t>
  </si>
  <si>
    <t>Licitación Pública</t>
  </si>
  <si>
    <t>INVERSIÓN</t>
  </si>
  <si>
    <t>N.A</t>
  </si>
  <si>
    <t>8 MESES</t>
  </si>
  <si>
    <t>6 MESES</t>
  </si>
  <si>
    <t>5 MESES</t>
  </si>
  <si>
    <t>CONTRATAR EL SUMINISTRO DE MATERIALES Y ELEMENTOS PEDAGÓGICOS Y DIDÁCTICOS NECESARIOS PARA LA DOTACIÓN DE LA I.E.D OPERADOS  POR LA SECRETARIA DISTRITAL DE EDUCACIÓN EN LA LOCALIDAD DE USME, DE CONFORMIDAD  CON LAS ESPECIFICACIONES Y CANTIDADES ESTABLECIDAS EN LA FICHA TÉCNICA</t>
  </si>
  <si>
    <t>9 MESES</t>
  </si>
  <si>
    <t>FUNCIONAMIENTO</t>
  </si>
  <si>
    <t>2 MESES</t>
  </si>
  <si>
    <t>CONTRATAR A MONTO AGOTABLE, A PRECIOS UNITARIOS FIJOS Y SIN FORMULA DE REAJUSTE, EL SUMINISTRO DE INSUMOS Y ELEMENTOS AGROPECUARIOS Y FORESTALES PARA LA UNIDAD LOCAL DE ASISTENCIA TÉCNICA AGROPECUARIA ULATA DE USME.</t>
  </si>
  <si>
    <t>PRESTAR LOS SERVICIOS TECNICOS Y OPERATIVOS PARA LLEVAR A CABO DEMOLICIONES DE INMUEBLES EN PREDIOS PRIVADOS Y BIENES DE USO PUBLICO, EN FORMA PARCIAL O TOTAL, EN LA LOCALIDAD DE USME, DE CONFORMIDAD CON ACTUACIONES ADMINISTRATIVAS CONOCIDAS EN LA OFICINA ASESORA DE OBRAS, ASÍ COMO LAS ACTUACIONES ADMINISTRATIVAS POR OCUPACIÓN INDEBIDA DEL ESPACIO PUBLICO Y HECHOS NOTORIOS CONOCIDOS POR LA OFICINA ASESORA JURÍDICA, INSPECCIONES DE POLICÍA Y LAS ORDENADAS POR LAS DIFERENTES ENTIDADES DISTRITALES, EN CUMPLIMIENTO DE FALLOS PROFERIDOS DENTRO DE LAS ACTUACIONES ADMINISTRATIVAS EN LA</t>
  </si>
  <si>
    <t>Teléfono</t>
  </si>
  <si>
    <t>PRESTAR EL SERVICIO DE VIGILANCIA Y SEGURIDAD PRIVADA PARA LAS INSTALACIONES DEL FONDO DE DESARROLLO LOCAL DE USME</t>
  </si>
  <si>
    <t>CONTRATACIÓN DE PÓLIZAS DE SEGUROS QUE COBIJEN CONTRA TODO RIESGO LOS BIENES MUEBLES DE PROPIEDAD DE LA ALCALDÍA LOCAL DE USME -FONDO DE DESARROLLO LOCAL-  DE CONFORMIDAD CON EL INVENTARIO ACTUALIZADO.</t>
  </si>
  <si>
    <t>CONTRATAR LA EXPEDICIÓN DE PÓLIZA DE SEGURO DE VIDA GRUPO PARA NUEVE (9) EDILES INTEGRANTES DE LA JUNTA ADMINISTRADORA LOCAL DE USME.</t>
  </si>
  <si>
    <t>4 MESES</t>
  </si>
  <si>
    <t>10 MESES</t>
  </si>
  <si>
    <t>11 MESES</t>
  </si>
  <si>
    <t>15 DIAS</t>
  </si>
  <si>
    <t>1 MES</t>
  </si>
  <si>
    <t>76111500, 47131800, 50202300, 40141700, 50161500, 47121800, 47131500, 47121700, 50201700, 47131600, 52151500 y 53131600</t>
  </si>
  <si>
    <t>92101501, 92121504, 92121701, 46171610</t>
  </si>
  <si>
    <t xml:space="preserve">90151800 72101500 90141600 </t>
  </si>
  <si>
    <t>81101500, 95111600, 95121500, 72141100, 72153100</t>
  </si>
  <si>
    <t>81101500, 81141500, 81102200</t>
  </si>
  <si>
    <t>72141000  72141100  72141500  72103300  95111600</t>
  </si>
  <si>
    <t>77121500 76122306</t>
  </si>
  <si>
    <t>PLAN ANUAL DE ADQUISICIONES</t>
  </si>
  <si>
    <t>A. INFORMACIÓN GENERAL DE LA ENTIDAD</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</si>
  <si>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</si>
  <si>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</si>
  <si>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Callle 137B Sur 14-24 </t>
  </si>
  <si>
    <t>www.usme.gov.co</t>
  </si>
  <si>
    <t>MISIÓN.- 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
 VISIÓN.- Somos la entidad reconocida por ser garante del ejercicio de los derechos y las libertades individuales y colectivas, con localidades fortalecidas y descentralizadas que promueven la convivencia, la seguridad, la democracia, la inclusión y el desarrollo humano, con transparencia, excelencia en la gestión y en su talento humano.</t>
  </si>
  <si>
    <t>• Garantizar las condiciones de convivencia pacífica, seguridad humana, el ejercicio de derechos y libertades para contribuir al mejoramiento de la calidad de vida en Bogotá
• Promover el acceso al sistema de justicia, mediante mecanismos efectivos, incluyentes y diferenciales que conlleven a la garantía de los derechos humanos individuales y colectivos.
• Coordinar las relaciones políticas con las corporaciones públicas en sus distintos niveles territoriales con el fin de contribuir a la gobernabilidad distrital y local.
• Fortalecer la cultura democrática y la gobernanza en las localidades a través de la participación decisoria de la ciudadanía
•  Articular la gestión entre los diferentes sectores del distrito, entidades regionales y nacionales, con el fin de mejorar la capacidad de respuesta en el territorio y dar cumplimiento al plan de desarrollo distrital y los planes de desarrollo local.
• Fortalecer la gobernabilidad local en materia policiva y administrativa, mediante acciones de prevención, inspección, vigilancia y control.
•  Mejorar y fortalecer la capacidad institucional en el marco de la modernización de la gestión administrativa que permita el cumplimiento de su quehacer misional.
•  Promover acciones tendientes a la descentralización política y administrativa de las localidades del distrito capital.</t>
  </si>
  <si>
    <t xml:space="preserve">   </t>
  </si>
  <si>
    <t>Información de contacto</t>
  </si>
  <si>
    <t xml:space="preserve">JORGE ELIÉCER PEÑA PINILLA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</si>
  <si>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</si>
  <si>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B. ADQUISICIONES PLANEADAS</t>
  </si>
  <si>
    <t>ALCALDIA LOCAL DE USME</t>
  </si>
  <si>
    <t>Perspectiva Estratégica</t>
  </si>
  <si>
    <t>Valor Total del PAA</t>
  </si>
  <si>
    <t>Límite de Contratación Menor Cuantía</t>
  </si>
  <si>
    <t>Límite de Contratación Mínima Cuantía</t>
  </si>
  <si>
    <t>Fecha de Última Actualización del PAA</t>
  </si>
  <si>
    <t>Página Web</t>
  </si>
  <si>
    <t>Misión y Visión</t>
  </si>
  <si>
    <t>C. NECESIDADES ADICIONALES</t>
  </si>
  <si>
    <t>Posibles códigos UNSPSC</t>
  </si>
  <si>
    <t>60102400,                     60106100, 60101700, 60102000</t>
  </si>
  <si>
    <t>43211500                  43211500</t>
  </si>
  <si>
    <t>93141500                    93141700                93141900</t>
  </si>
  <si>
    <t>77101700                  10152000                26111500</t>
  </si>
  <si>
    <t xml:space="preserve">25101500              25102100 </t>
  </si>
  <si>
    <t>25101500              25101700</t>
  </si>
  <si>
    <t>72121000             72121100               72121401</t>
  </si>
  <si>
    <t>Fecha Estimada de Inicio de Proceso de Selección</t>
  </si>
  <si>
    <t>Duración Estimada del Contrato</t>
  </si>
  <si>
    <t xml:space="preserve">Modalidad de Selección </t>
  </si>
  <si>
    <t>Fuente de los Recursos</t>
  </si>
  <si>
    <t>Valor Total Estimado</t>
  </si>
  <si>
    <t>Valor Estimado en la Vigencia Actual</t>
  </si>
  <si>
    <t>FEBRERO DE 2017</t>
  </si>
  <si>
    <t>ENERO DE 2017</t>
  </si>
  <si>
    <t>CONTRATAR EL SUMINISTRO DE MATERIALES Y ELEMENTOS PEDAGÓGICOS Y DIDÁCTICOS NECESARIOS PARA LA DOTACIÓN DE JARDINES INFANTILES  Y UNIDADES DEL ICBF OPERADOS  POR LA SECRETARIA DISTRITAL DE INTEGRACIÓN SOCIAL Y EL ICBF RESPECTIVAMENTE EN LA LOCALIDAD DE USME, DE CONFORMIDAD  CON LAS ESPECIFICACIONES Y CANTIDADES ESTABLECIDAS EN LA FICHA TÉCNICA.</t>
  </si>
  <si>
    <t>MAYO DE 2017</t>
  </si>
  <si>
    <t>MARZO DE 2017</t>
  </si>
  <si>
    <t>ABRIL DE 2017</t>
  </si>
  <si>
    <t>OCTUBRE DE 2017</t>
  </si>
  <si>
    <t>ADQUISICION DE 1 VEHICULO TIPO CAMIONETA, RENOVACION DEL PARQUE AUTOMOTOR DEL FONDO DE DESARROLLO LOCAL DE USME , CAMIONETA / CAMPERO CILINDRAJE 2450-3049.</t>
  </si>
  <si>
    <t>Selección Abreviada Subasta Inversa</t>
  </si>
  <si>
    <t>Contratación Directa (Contrato Interadministrativo)</t>
  </si>
  <si>
    <t>Selección Abreviada Menor Cuantía</t>
  </si>
  <si>
    <t>7 MESES</t>
  </si>
  <si>
    <t xml:space="preserve">Contratación Directa </t>
  </si>
  <si>
    <t>NA</t>
  </si>
  <si>
    <t xml:space="preserve">Adición (Licitación Pública) </t>
  </si>
  <si>
    <t>MANTENIMIENTO</t>
  </si>
  <si>
    <t>6111500, 47131800, 50202300, 40141700, 50161500, 47121800, 47131500, 47121700, 50201700, 47131600, 52151500 y 53131600</t>
  </si>
  <si>
    <t>85 DÍAS</t>
  </si>
  <si>
    <t>Adición (Selección Abreviada Subasta Inersa)</t>
  </si>
  <si>
    <t>REALIZAR LA CONSULTORÍA , ESTUDIOS TÉCNICOS, DISEÑO Y  OBRAS DE MITIGACION IDENTIFICADAS EN LOS PUNTOS CRÍTICOS CON PROBLEMAS DE INUNDACIÓN, DESLIZAMIENTO Y REMOCIÓN EN MASA QUE MEJOREN EL ENTORNO DE LOS BARRIOS Y LA CALIDAD DE VIDA DE LOS HABITANTES DE LA LOCALIDAD</t>
  </si>
  <si>
    <t>Concurso de Méritos</t>
  </si>
  <si>
    <t xml:space="preserve">Mínima Cuantía </t>
  </si>
  <si>
    <t>Datos de Contacto del Responsable</t>
  </si>
  <si>
    <t>FDLU - Oficina de Planeación 7693100</t>
  </si>
  <si>
    <t>FDLU - Ulata 7693100</t>
  </si>
  <si>
    <t>FDLU - Despacho 7693100</t>
  </si>
  <si>
    <t>FDLU - Almacén 7693100</t>
  </si>
  <si>
    <t>ADICION AL CONTRATO 018-FDLU-2016, EL CUAL TENIA POR OBJETO CELEBRAR CONTRATO DE ARRENDAMIENTO DEL BIEN INMUEBLE UBICADO EN LA CARRERA 2 A NO 137-61 SUR, EL CUAL SERÁ DE USO OFICIAL Y EXCLUSIVO DE LA ALCALDI LOCAL DE USME”</t>
  </si>
  <si>
    <t xml:space="preserve">ADICION AL CONTRATO DE ARRENDAMIENTO 014-FDLU-2016, EL CUAL TENIA POR OBJETO: CELEBRAR EL CONTRATO DE ARRENDAMIENTO DE INMUEBLE UBICADO EN LA CARRERA 13 SUR N° 137-A 67- 49 SUR 2 PISO PARA USO EXCLUSIVO DE LA ALCALDIA LOCAL DE USME </t>
  </si>
  <si>
    <t>REALIZAR LA TOMA FISICA DEL INVENTARIO DE PROPIEDAD, PLANTA Y EQUIPO, SU VALOR DE REPOSICIÓN Y CALCULO DE VIDA UTIL DE LOS BIENES DEL FONDO DE DESARROLLO LOCAL.</t>
  </si>
  <si>
    <t xml:space="preserve">80101500  84111500  </t>
  </si>
  <si>
    <t>REALIZAR LA ADICIÓN DEL CONTRATO 102-FDLU-2016 QUE TIENE POR OBJETO LA REALIZAR LA ADMINISTRACIÓN, MANTENIMIENTO PREVENTIVO Y CORRECTIVO INCLUIDO EL SUMINISTRO DE REPUESTOS E INSUMOS, SUMINISTRO DE COMBUSTIBLES Y ACEITES, EXPEDICIÓN DE CERTIFICADO DE REVISIÓN TÉCNICO MECÁNICA Y DE GASES PARA EL PARQUE AUTOMOTOR Y MAQUINARIA PESADA DE PROPIEDAD DEL FONDO DE DESARROLLO LOCAL DE USME.</t>
  </si>
  <si>
    <t>REALIZAR LA ADICIÓN DEL CONTRATO 101-FDLU-2016 QUE TIENE POR OBJETO REALIZAR LA INTERVENTORIA, TECNICA, ADMINISTRATIVA, FINANCIERA, JURIDICA Y AMBIENTAL, DERIVADA DEL CONTRATO CUYO OBJETO ES: REALIZAR LA ADMINISTRACIÓN, MANTENIMIENTO PREVENTIVO Y CORRECTIVO INCLUIDO EL SUMINISTRO DE REPUESTOS E INSUMOS, SUMINISTRO DE COMBUSTIBLES,CERTIFICADO DE GASES, OPERACIÓN DEL PARQUE AUTOMOTOR Y MAQUINARIA PESADA DE PROPIEDAD DEL FONDO DE DESARROLLO LOCAL DE USME.</t>
  </si>
  <si>
    <t>ADQUISICIÓN DE ELEMENTOS DE PAPELERÍA Y ÚTILES DE OFICINA PARA EL FONDO DE DESARROLLO LOCAL DE USME</t>
  </si>
  <si>
    <t>44121600, 44122000, 44121700, 44103100, 44121900, 44121800, 43201800, 14111600 y 14111800</t>
  </si>
  <si>
    <t>Adición (Concurso de Mèritos)</t>
  </si>
  <si>
    <t>PRORROGA Y ADICION AL CONTRATO INTERADMINISTRATIVO N° 263-FDLU-2015, CUYO OBJETO ES "REALIZAR LA INTERVENTORÍA ADMINISTRATIVA, TÉCNICA, FINANCIERA, CONTABLE, SOCIAL, AMBIENTAL Y JURÍDICA EN LOS COMPONENTES I, II, III, IV Y V ATENDIENDO LOS LINEAMIENTOS ESTABLECIDOS EN LOS ESTUDIOS Y DISEÑOS ENTREGADOS POR EL FONDO DE DESARROLLO LOCAL DE USME"</t>
  </si>
  <si>
    <t>12 MESES</t>
  </si>
  <si>
    <t>15 DÍAS</t>
  </si>
  <si>
    <t>CONTRATAR EL SERVICIO INTEGRAL DE ASEO Y ADQUISICIÓN DE ELEMENTOS DE ASEO Y CAFETERÍA PARA LAS DIFERENTES SEDES DE LA ALCALDIA LOCAL DE USME.</t>
  </si>
  <si>
    <t>Selección Abreviada por Acuerdo Marco de Precios</t>
  </si>
  <si>
    <t>N/A</t>
  </si>
  <si>
    <t>ADICIÓN (Selección Abreviada Menor Cuantía)</t>
  </si>
  <si>
    <t>3 MESES 15 DÍAS</t>
  </si>
  <si>
    <t>CONTRATAR EL SERVICIO DE INTERMEDIACIÓN DE SEGUROS PARA LA ADQUISICIÓN Y ADMINISTRACIÓN DE LOS PROGRAMAS DE SEGUROS DE LA  ALCALDÍA LOCAL DE USME -FONDO DE DESARROLLO LOCAL</t>
  </si>
  <si>
    <t>REALIZAR LA PRÓRROGA 2 AL CONTRATO 102-FDLU-2016 QUE TIENE POR OBJETO LA REALIZAR LA ADMINISTRACIÓN, MANTENIMIENTO PREVENTIVO Y CORRECTIVO INCLUIDO EL SUMINISTRO DE REPUESTOS E INSUMOS, SUMINISTRO DE COMBUSTIBLES Y ACEITES, EXPEDICIÓN DE CERTIFICADO DE REVISIÓN TÉCNICO MECÁNICA Y DE GASES PARA EL PARQUE AUTOMOTOR Y MAQUINARIA PESADA DE PROPIEDAD DEL FONDO DE DESARROLLO LOCAL DE USME.</t>
  </si>
  <si>
    <t>REALIZAR LA PRÓRROGA 2 CONTRATO 101-FDLU-2016 QUE TIENE POR OBJETO REALIZAR LA INTERVENTORIA, TECNICA, ADMINISTRATIVA, FINANCIERA, JURIDICA Y AMBIENTAL, DERIVADA DEL CONTRATO CUYO OBJETO ES: REALIZAR LA ADMINISTRACIÓN, MANTENIMIENTO PREVENTIVO Y CORRECTIVO INCLUIDO EL SUMINISTRO DE REPUESTOS E INSUMOS, SUMINISTRO DE COMBUSTIBLES,CERTIFICADO DE GASES, OPERACIÓN DEL PARQUE AUTOMOTOR Y MAQUINARIA PESADA DE PROPIEDAD DEL FONDO DE DESARROLLO LOCAL DE USME.</t>
  </si>
  <si>
    <t>Adición (Licitación Pública)</t>
  </si>
  <si>
    <t>Adición (Concurso de Méritos)</t>
  </si>
  <si>
    <t>PRÓRROGA Nº 1 AL CONTRATO DE PRESTACIÓN DE SERVICIOS Nº 197-FDLU-2016 EL CUAL TIENE POR OBJETO "CONTRATAR SERVICIOS QUE SE REQUIERAN PARA LLEVAR A CABO LAS ACTIVIDADES PREVIAS Y LAS PROGRAMADAS EN LA SEMANA DE LAS TIC, EN LA LOCALIDAD DE USME “BOGOTÁ ES TIC-USME TIC 2016"</t>
  </si>
  <si>
    <t>Prórroga (Selección Abreviada de Menor Cuntía)</t>
  </si>
  <si>
    <t>PRÓRROGA Nº 1 AL CONTRATO DE INTERVENTORÍA Nº 203-FDLU-2016 EL CUAL TIENE POR OBJETO "REALIZAR LA INTERVENTORÍA TÉCNICA, ADMINISTRATIVA, FINANCIERA, CONTABLE, JURÍDICA Y AMBIENTAL AL CONTRATO CUYO OBJETO CONSISTE EN: “CONTRATAR SERVICIOS QUE SE REQUIERAN PARA LLEVAR A CABO LAS ACTIVIDADES PREVIAS Y LAS PROGRAMADAS EN LA SEMANA DE LAS TIC, EN LA LOCALIDAD DE USME “BOGOTÁ ES TIC-USME TIC 2016”"</t>
  </si>
  <si>
    <t xml:space="preserve">Prórroga (Mínima Cunatía) </t>
  </si>
  <si>
    <t>80111600, 78181500, 79181700, 72141000, 72154500, 25101500 Y 25102100</t>
  </si>
  <si>
    <t>REALIZAR LA INTERVENTORÍA TÉCNICA ADMINISTRATIVA FINANCIERA AMBIENTAL Y JURÍDICA DEL CONTRATO TIENE POR OBJETO: REALIZAR LA ADMINISTRACIÓN, MANTENIMIENTO PREVENTIVO Y CORRECTIVO INCLUIDO EL SUMINISTRO DE REPUESTOS E INSUMOS, SUMINISTRO DE COMBUSTIBLES, LUBRICANTES LLANTAS, CERTIFICADO DE GASES Y OPERACIÓN DEL PARQUE AUTOMOTOR Y LA MAQUINARIA PESADA  DE PROPIEDAD DEL FDLU PARA GARANTIZAR TANTO EL TRANSPORTE DE PERSONAL COMO EL MANTENIMIENTO DE LAS VIAS DE LA LOCALIDAD</t>
  </si>
  <si>
    <t>27141000, 27141100, 25101500 Y              25102101</t>
  </si>
  <si>
    <t>JULIO DE 2017</t>
  </si>
  <si>
    <t>NOVIEMBRE DE 2017</t>
  </si>
  <si>
    <t>SUMINISTRO DE TONER Y CARTUCHOS E INSUMOS PARA LOS EQUIPOS DE COMPUTO, IMPRESORAS Y FOTOCOPIADORAS DEL FDLU</t>
  </si>
  <si>
    <t>81112300                                32131000</t>
  </si>
  <si>
    <t>12 meses</t>
  </si>
  <si>
    <t>86101700 - 80101600 - 86111600 - 80161500 - 86121700 - 82121500 - 93141700</t>
  </si>
  <si>
    <t>CONTRATAR EL SERVICIO DE INGENIERÍA DE CONSULTA PARA LA REVISIÓN Y DIAGNÓSTICO DE LA ESTABILIDAD Y CALIDAD DE LAS OBRAS DE INFRAESTRUCTURA EJECUTADAS CON RECURSOS DEL FONDO DE DESARROLLO LOCAL DE USME QUE CUENTEN CON PÓLIZA DE ESTABILIDAD O CALIDAD VIGENTE, EN CUMPLIMIENTO DEL ARTÍCULO 4º, NUMERAL 4º DE LA LEY 80 DE 1993</t>
  </si>
  <si>
    <t>CONTRATAR POR EL SISTEMA DE PRECIOS UNITARIOS LA CONSTRUCCIÓN DE LA MALLA VIAL, ESPACIO PÚBLICO Y REDES, FASE I, LOCALIDAD DE USME, BOGOTÁ D.C</t>
  </si>
  <si>
    <t>SEPTIEMBRE DE 2017</t>
  </si>
  <si>
    <t>72103300
72141000
72151100
72151900
72152500</t>
  </si>
  <si>
    <t xml:space="preserve">95111600 81101500 81141500 80101600 </t>
  </si>
  <si>
    <t xml:space="preserve">43211507                                27113203                             81111819   </t>
  </si>
  <si>
    <t>REALIZAR LA PROMOCIÓN Y EL APOYO AL DESARROLLO DEPORTIVO Y CULTURAL DE LA LOCALIDAD POR MEDIO DE LA VINCULACIÓN DE PERSONAS A PROCESOS DE FORMACIÓN DEPORTIVA, RECREATIVA Y DE ACTIVIDAD FÍSICA ARTÍSTICA Y CULTURAL Y LA EJECUCIÓN DE EVENTOS ARTÍSTICOS, CULTURALES, DE RECREACIÓN Y DEPORTE</t>
  </si>
  <si>
    <t>LA PRESTACIÓN DEL SERVICIO POSTAL NACIONAL PARA LA ALCALDÍA LOCAL DE USME, EL CUAL COMPRENDE LA RECEPCIÓN, CURSO, ENTREGA DE CORRESPONDENCIA, BAJO LAS MODALIDADES DE CORREO CERTIFICADO NACIONAL, CENTRO DE ADMINISTRACIÓN DE CORRESPONDENCIA Y DEMÁS SERVICIOS QUE OFRECE SERVICIOS POSTALES NACIONALES S.A.  Y CONFORME A LAS NECESIDADES Y REQUERIMIENTOS DE LAS DIFERENTES DEPENDENCIAS DE LA ADMINISTRACIÓN LOCAL</t>
  </si>
  <si>
    <t>78102201, 78102203, 78102205,  78102206</t>
  </si>
  <si>
    <t>AGOSTO DE 2017</t>
  </si>
  <si>
    <t>93141500, 93141700, 80141600, 93141500, 93140000, 86111600, 86101700</t>
  </si>
  <si>
    <t>42211508  42211700 42211600  85101600</t>
  </si>
  <si>
    <t>Contratación Directa (Convenio Interadministrativo)</t>
  </si>
  <si>
    <t>42211700, 80101603, 80101604</t>
  </si>
  <si>
    <t>PRESTAR LOS SERVICIOS PARA LA ORGANIZACIÓN, DESARROLLO, ADMINISTRACIÓN E IMPLEMENTACIÓN DE PROCESOS ORGANIZATIVOS A TRAVÉS DE LOS CUALES SE GARANTICE EL APOYO TÉCNICO, PEDAGÓGICO Y FINANCIERO MEDIANTE LA IDENTIFICACIÓN, APOYO Y FORTALECIMIENTO DE INICIATIVAS PRODUCTIVAS COMUNITARIAS RURALES DE LA LOCALIDAD DE USME, DENTRO DEL MARCO DE LA POLÍTICA PÚBLICA DE RURALIDAD DEL DISTRITO CAPITAL, Y EL PROYECTO NO. 1414 “PROMOCIÓN DEL EMPRENDIMIENTO RURAL</t>
  </si>
  <si>
    <t>81101500, 81102200, 80101600, 81151700</t>
  </si>
  <si>
    <t>REALIZAR LA CONTINUACION DE LA INTERVENTORÍA TÉCNICA, ADMINISTRATIVA, FINANCIERA, CONTABLE, JURÍDICA, SOCIAL Y AMBIENTAL AL CONTRATO DE CONSULTORÍA QUE TIENE POR OBJETO: “CONTRATAR POR EL SISTEMA DE PRECIO GLOBAL FIJO, LA ELABORACIÓN DE LOS ESTUDIOS Y DISEÑOS PARA OBRAS DE MITIGACIÓN EN PUNTOS CRÍTICOS LOCALIZADOS EN LA LOCALIDAD DE USME DE BOGOTÁ D.C.”</t>
  </si>
  <si>
    <t>Contratación Mínima Cuantía</t>
  </si>
  <si>
    <t xml:space="preserve">72101500, 72102900,  72153600, 72152700, 81101500 </t>
  </si>
  <si>
    <t>REALIZAR EL MANTENIMIENTO, ADECUACIÓN DE SALONES COMUNALES DE LA LOCALIDAD DE USME</t>
  </si>
  <si>
    <t>SERVICIO PARA FOMENTAR LA PARTICIPACIÓN CIUDADANA A TRAVES DE ACCIONES VINCULANTES Y DE FORMACIÓN ACTIVA Y PARTICIPATIVA, ASÍ MISMO, REALIZAR EL FORTALECIMIENTO DE LAS ORGANIZACIONES E INSTANCIAS LOCALES DE PARTICIPACIÓN DE ACUERDO CON LAS ESPECIFICACIONES TÉCNICAS CONTENIDAS EN LOS ESTUDIOS DEL PRESENTE PROCESO</t>
  </si>
  <si>
    <t xml:space="preserve">
81101500, 81151600, 93142000, 81101500
</t>
  </si>
  <si>
    <t>81101500, 81151600, 81101500</t>
  </si>
  <si>
    <t>90141500, 90141600,  90141700, 93141500, 93141700, 94121800, 94121500</t>
  </si>
  <si>
    <t>CONTRATAR LOS SERVICIOS DE UN OPERADOR LOGÍSTICO, PARA APOYAR LA CELEBRACIÓN DEL DÍA COMUNAL  Y  LOS JUEGOS COMUNALES, EN EL MARCO DEL PROYECTO 1407/2017 “DESARROLLO INTEGRAL  PROMOCIÓN Y APOYO DE LA CULTURA Y EL DEPORTE</t>
  </si>
  <si>
    <t xml:space="preserve">INVERSIÓN </t>
  </si>
  <si>
    <t>72151500,72152000,  72152500, 72103300, 72102900</t>
  </si>
  <si>
    <t>ADECUACIÓN Y MANTENIMIENTO DEL JARDÍN INFANTIL “NEVADO” DE LA LOCALIDAD DE USME PERTENECIENTE A LA SECRETARIA DISTRITAL DE INTEGRACIÓN SOCIAL</t>
  </si>
  <si>
    <t>PRESTACIÓN DEL SERVICIO DE MANTENIMIENTO PREVENTIVO, CORRECTIVO INCLUYENDO REPUESTOS EN LA MODALIDAD DE BOLSA, PARA LOS ESCÁNERES, IMPRESORA DE CÓDIGO DE BARRAS, EQUIPOS DE CÓMPUTO, PORTÁTILES, UPS, IMPRESORAS, MULTIFUNCIONALES, TELÉFONOS IP, PLANTA PBX Y VIDEOBEAMS   DE LA ALCALDÍA LOCAL DE USME</t>
  </si>
  <si>
    <t>REALIZAR LA ADMINISTRACIÓN, MANTENIMIENTO PREVENTIVO Y CORRECTIVO INCLUIDO EL SUMINISTRO DE REPUESTOS E INSUMOS, SUMINISTRO DE COMBUSTIBLES Y ACEITES, EXPEDICIÓN DE CERTIFICADO DE REVISIÓN TÉCNICO MECÁNICA Y DE GASES PARA EL PARQUE AUTOMOTOR Y MAQUINARIA PESADA DE PROPIEDAD DEL FONDO DE DESARROLLO LOCAL DE USME</t>
  </si>
  <si>
    <t xml:space="preserve">80101601, 80101603, 80101604, 86101810, 93141509, 93141506, 93141902 </t>
  </si>
  <si>
    <t xml:space="preserve">REALIZAR LA INTERVENTORÍA TÉCNICA ADMINISTRATIVA FINANCIERA AMBIENTAL Y JURÍDICA DEL CONTRATO QUE TIENE POR OBJETO: REALIZAR EL MANTENIMIENTO, ADECUACIÓN DE SALONES COMUNALES DE LA LOCALIDAD DE USME </t>
  </si>
  <si>
    <t>IMPLEMENTAR ACCIONES INTEGRALES PARA LA RECUPERACION AMBIENTAL A TRAVÉS DE COMPONENTES PEDAGOGICOS, TURISTICOS, RECREATIVOS Y DE PARTICIPACION CIUDADANA CON EL FIN DE PRESERVAR EL PATRIMONIO AMBIENTAL DE LA LOCALIDAD.</t>
  </si>
  <si>
    <t>77101500, 77101700, 77151800, 86111600, 90121700, 70151500</t>
  </si>
  <si>
    <t>80111600 93141700</t>
  </si>
  <si>
    <t>ADQUISICIÓN DE BIENES E INSUMOS PARA EL DESARROLLO DEL PREFORO Y FORO EDUCATIVO LOCAL DE USME 2017</t>
  </si>
  <si>
    <t xml:space="preserve">Contratación Mínima Cuantía </t>
  </si>
  <si>
    <t>80101500, 80101600, 80121600, 80121700, 80131700, 80131800, 93141500, 93142000</t>
  </si>
  <si>
    <t>PRESTAR APOYO POR MEDIO DEL ACOMPAÑAMIENTO EN DEMANDAS DE TITULACIÓN PREDIAL DE CONFORMIDAD CON LOS LINEAMIENTOS DE LA SDHT Y LA SDP</t>
  </si>
  <si>
    <t>10' MESES</t>
  </si>
  <si>
    <t>80111600, 80101600, 80101500, 93141700, 94121800, 94121500, 94130000</t>
  </si>
  <si>
    <t>REALIZAR LA INTERVENTORÍA TÉCNICA ADMINISTRATIVA FINANCIERA, AMBIENTAL Y JURÍDICA AL CONTRATO QUE TIENE POR OBJETO: REALIZAR LA PROMOCIÓN Y EL APOYO AL DESARROLLO DEPORTIVO Y CULTURAL DE LA LOCALIDAD POR MEDIO DE LA VINCULACIÓN DE PERSONAS A PROCESOS DE FORMACIÓN DEPORTIVA, RECREATIVA Y DE ACTIVIDAD FÍSICA ARTÍSTICA Y CULTURAL Y LA EJECUCIÓN DE EVENTOS ARTÍSTICOS, CULTURALES, DE RECREACIÓN Y DEPORTE</t>
  </si>
  <si>
    <t>Selección Abreviada de Menor Cuantía</t>
  </si>
  <si>
    <t>CONTRATAR A PRECIO UNITARIO FIJO SIN FORMULA DE AJUSTE A MONTO AGOTABLE, EL MANTENIMIENTO Y DOTACIÓN DE LOS PARQUES VECINALES Y/O DE BOLSILLO DE LA LOCALIDAD DE USME EN BOGOTÁ D.C.</t>
  </si>
  <si>
    <t>REALIZAR LA INTERVENTORÍA TÉCNICA ADMINISTRATIVA FINANCIERA AMBIENTAL Y JURÍDICA DEL CONTRATO QUE TIENEN POR OBJETO: CONTRATAR A PRECIO UNITARIO FIJO SIN FORMULA DE AJUSTE A MONTO AGOTABLE, EL MANTENIMIENTO Y DOTACIÓN DE LOS PARQUES VECINALES Y/O DE BOLSILLO DE LA LOCALIDAD DE USME EN BOGOTÁ D.C..</t>
  </si>
  <si>
    <t>SUMINISTRO Y TRANSPORTE  DE RECEBO TIPO B-200 PARA EL MANTENIMIENTO DE LA MALLA VIAL LOCAL  EN LA LOCALIDAD DE USME DE LA CIUDAD DE BOGOTÁ D.C.</t>
  </si>
  <si>
    <t>30121900
30121600
78101800</t>
  </si>
  <si>
    <t>CONTRATAR LOS SERVICIOS DE ALQUILER, INSTALACIÓN, MANTENIMIENTO Y DESMONTE DE LA ILUMINACIÓN Y DECORACIÓN NAVIDEÑA DE LA ALCALDÍA LOCAL DE USME</t>
  </si>
  <si>
    <t>39111600
39111800
39121700
72102900
72151500
81101700</t>
  </si>
  <si>
    <t xml:space="preserve">ADICIÓN AL CONTRATO 037-2016, CUYO OBJETO ES: "PRESTAR EL SERVICIO DE VIGILANCIA Y SEGURIDAD PRIVADA PARA LAS INSTALACIONES DEL FONDO DE DESARROLLO LOCAL DE USME" </t>
  </si>
  <si>
    <t xml:space="preserve">PRÓRROGA AL CONTRATO 037-2016, CUYO OBJETO ES: "PRESTAR EL SERVICIO DE VIGILANCIA Y SEGURIDAD PRIVADA PARA LAS INSTALACIONES DEL FONDO DE DESARROLLO LOCAL DE USME" </t>
  </si>
  <si>
    <t xml:space="preserve">PRESTAR E SERVICIO PARA REALIZAR ACCIONES QUE FOMENTEN LA PREVENCIÓN DE VIOLENCIA INFANTIL Y PROMUEVAN LA PROMOCIÓN DEL BUEN TRATO. </t>
  </si>
  <si>
    <t>REALIZAR LA CONSULTORÍA DE ESTUDIOS Y DISEÑOS DE ESPACIO PÚBLICO LOCAL.</t>
  </si>
  <si>
    <t>REALIZAR LA INTERVENTORÍA TÉCNICA ADMINISTRATIVA FINANCIERA AMBIENTAL Y JURÍDICA DEL CONTRATO QUE TIENE POR OBJETO: REALIZAR LA CONSULTORÍA DE ESTUDIOS Y DISEÑOS DE ESPACIO PÚBLICO LOCAL.</t>
  </si>
  <si>
    <t>ADICIÓN NO. 1 AL CONTRATO DE SEGUROS N°122-FDLU-2016 EL CUAL TIENE POR OBJETO "ADQUIRIR PÓLIZAS DE SEGUROS QUE AMPAREN CONTRA TODO RIESGO LOS BIENES MUEBLES E INMUEBLES E INTERESES PATRIMONIALES DE PROPIEDAD DEL FONDO DE DESARROLLO LOCAL DE USME Y DE AQUELLOS POR LOS QUE SEA O LLEGARÉ A SER LEGALMENTE RESPONSABLE."</t>
  </si>
  <si>
    <t>ADICIÓN 2 Y PRÓRROGA NO. 1 AL CONTRATO DE SEGUROS N°122-FDLU-2016 EL CUAL TIENE POR OBJETO "ADQUIRIR PÓLIZAS DE SEGUROS QUE AMPAREN CONTRA TODO RIESGO LOS BIENES MUEBLES E INMUEBLES E INTERESES PATRIMONIALES DE PROPIEDAD DEL FONDO DE DESARROLLO LOCAL DE USME Y DE AQUELLOS POR LOS QUE SEA O LLEGARÉ A SER LEGALMENTE RESPONSABLE."</t>
  </si>
  <si>
    <t>ADICIÓN AL CONTRATO 239-2016, CUYO OBJETO ES: "REALIZAR LA INTERVENTORÍA AL CONTRATO 235-2016; QUE TIENE POR OBJETO "AUNAR ESFUERZOS PARA EL SUMINISTRO DE AYUDAS TÉCNICAS NO INCLUIDAS EN EL POS PARA PERSONAS CON DISCAPACIDAD, RESIDENTES EN LA LOCALIDAD DE USME, EN DESARROLLO DE LA POLÍTICA PUBLICA DISTRITAL DE DISCAPACIDAD, CONFORME A LOS LINEAMIENTOS TÉCNICOS ESTABLECIDOS POR LA SECRETARIA DISTRITAL DE  SALUD, FINANCIADO CON RECURSOS DEL FONDO DE DESARROLLO LOCAL DE USME".</t>
  </si>
  <si>
    <t>ADICIÓN AL CONVENIO 235-2016, CUYO OBJETO ES: "AUNAR ESFUERZOS PARA EL SUMINISTRO DE AYUDAS TÉCNICAS NO INCLUIDAS EN EL POS PARA PERSONAS CON DISCAPACIDAD, RESIDENTES EN LA LOCALIDAD DE USME, EN DESARROLLO DE LA POLÍTICA PUBLICA DISTRITAL DE DISCAPACIDAD, CONFORME A LOS LINEAMIENTOS TÉCNICOS ESTABLECIDOS POR LA SECRETARIA DISTRITAL DE  SALUD, FINANCIADO CON RECURSOS DEL FONDO DE DESARROLLO LOCAL DE USME".</t>
  </si>
  <si>
    <t>CONTRATAR A MONTO AGOTABLE LAS OBRAS DE CONSERVACIÓN DE VÍAS RURALES DE LA LOCALIDAD DE CONFORMIDAD CON LAS ESPECIFICACIONES TÉCNICAS.</t>
  </si>
  <si>
    <t>REALIZAR LA INTERVENTORÍA TÉCNICA ADMINISTRATIVA FINANCIERA AMBIENTAL Y JURÍDICA DEL CONTRATO DE OBRA PÚBLICA QUE TIENE POR OBJETO: CONTRATAR A MONTO AGOTABLE LAS OBRAS DE CONSERVACIÓN DE VÍAS RURALES DE LA LOCALIDAD DE CONFORMIDAD CON LAS ESPECIFICACIONES TÉCNICAS.</t>
  </si>
  <si>
    <t>REALIZAR LA INTERVENTORIA TECNICA, SOCIAL, AMBIENTAL Y JURIDICA DEL CONTRATO DE PRESTACION DE SERVICIOS CUYO OBJETO ES: IMPLEMENTAR ACCIONES INTEGRALES PARA LA RECUPERACION AMBIENTAL A TRAVES DE COMPONENTES PEDAGOGICOS, TURISTICOS, RECREATIVOS Y DE PARTICIPACION CIUDADANA CON EL FIN DE PRESERVAR EL PATRIMONIO AMBIENTAL DE LA LOCALIDAD.</t>
  </si>
  <si>
    <t>ADQUISICIÓN, INSTALACIÓN, CONFIGURACIÓN Y PUESTA EN FUNCIONAMIENTO DE EQUIPOS COMO: “COMPUTADORES DE ESCRITORIO, LICENCIAS, KIT MALETÍN DE HERRAMIENTAS DE REPARACIÓN DE PC, KIT DE HERRAMIENTAS PARA REDES.” PARA EL FORTALECIMIENTO DE LA INFRAESTRUCTURA TECNOLÓGICA DE LAS SEDES DE LA ALCALDÍA LOCAL DE USME</t>
  </si>
  <si>
    <t>CONTRATAR LOS SERVICIOS QUE PERMITAN EJECUTAR Y DESARROLLAR LOS EJERCICIOS PARTICIPATIVOS EN LOS TERRITORIOS DE LA LOCALIDAD POR MEDIO DE LA RENDICIÓN DE CUENTAS.</t>
  </si>
  <si>
    <t>REALIZAR LOS ESTUDIOS TÉCNICOS Y DISEÑOS DE PUENTE PEATONAL DE ESCALA LOCAL.</t>
  </si>
  <si>
    <t>REALIZAR LA INTERVENTORÍA TÉCNICA ADMINISTRATIVA FINANCIERA AMBIENTAL Y JURÍDICA DEL CONTRATO DE OBRA PÚBLICA QUE TIENEN POR OBJETO: REALIZAR LOS ESTUDIOS TÉCNICOS Y DISEÑOS DE PUENTE PEATONAL DE ESCALA LOCAL.</t>
  </si>
  <si>
    <t>ADICIÓN CONTRATO NO. 04 - 2016, CUYO OBJETO ES: "PRESTACIÓN DEL SERVICIO DE ASEO Y CAFETERÍA  EN LAS DIFERENTES SEDES DEL FONDO DESARROLLO LOCAL DE USME INCLUYENDO EL SUMINISTRO DE INSUMOS Y EQUIPOS NECESARIOS PARA EL DESARROLLO INTEGRAL DEL SERVICIO</t>
  </si>
  <si>
    <t>PRÓRROGA AL CONTRATO NO. 04 - 2016, CUYO OBJETO ES: "PRESTACIÓN DEL SERVICIO DE ASEO Y CAFETERÍA  EN LAS DIFERENTES SEDES DEL FONDO DESARROLLO LOCAL DE USME INCLUYENDO EL SUMINISTRO DE INSUMOS Y EQUIPOS NECESARIOS PARA EL DESARROLLO INTEGRAL DEL SERVICIO</t>
  </si>
  <si>
    <t>REALIZAR LOS ESTUDIOS PRELIMINARES CON INFORMACIÓN TÉCNICA, INTERINSTITUCIONAL, FINANCIERA, CATASTRAL, JURÍDICA Y PARTICIPATIVA PARA LA REGULARIZACIÓN URBANÍSTICA DE LOS ASENTAMIENTOS DE ORIGEN INFORMAL PREVIAMENTE LEGALIZADOS Y PRIORIZADOS EN LOS TERRITORIOS DE LA LOCALIDAD DE USME DIAGNOSTICADOS POR LA SECRETARÍA DISTRITAL DE HÁBITAT, DONDE SE HA PRESENTADO ALTERACIÓN DEL ESPACIO PÚBLICO.</t>
  </si>
  <si>
    <t>ADELANTAR LA INTERVENTORÍA TÉCNICA, JURÍDICA, ADMINISTRATIVA, FINANCIERA Y SOCIAL DERIVADA DEL CONTRATO DE CONSULTORÍA CUYO OBJETO ES “REALIZAR LOS ESTUDIOS PRELIMINARES CON INFORMACIÓN TÉCNICA, INTERINSTITUCIONAL, FINANCIERA, CATASTRAL, JURÍDICA Y PARTICIPATIVA PARA LA REGULARIZACIÓN URBANÍSTICA DE LOS ASENTAMIENTOS DE ORIGEN INFORMAL PREVIAMENTE LEGALIZADOS Y PRIORIZADOS EN LOS TERRITORIOS DE LA LOCALIDAD DE USME DIAGNOSTICADOS POR LA SECRETARÍA DISTRITAL DE HÁBITAT, DONDE SE HA PRESENTADO ALTERACIÓN DEL ESPACIO PÚBLICO”</t>
  </si>
  <si>
    <t>REALIZAR LA PROMOCIÓN Y EL APOYO A LOS EJERCICIOS DE CONVIVENCIA CIUDADANA EN LA LOCALIDAD DE CONFORMIDAD CON LOS DIAGNÓSTICOS LOCALES Y LOS LINEAMIENTOS TÉCNICOS DEL SECTOR.</t>
  </si>
  <si>
    <t>CONTRATAR EL ARRENDAMIENTO CON ETB S.A. E.S.P. Y EL FDLU DELIMUEBLE UBICADO EN LA CALLE 78 SUR NO. 1-67, EL CUAL CONSISTE EN UN SEGUINDO PISO, EDIFICIO DONDE FUNCIONA EL CADE YOMASA PROPIEDAD DE LA ETB PARA QUE OPERE LA JAL</t>
  </si>
  <si>
    <t>CONTRATAR EL ARRENDAMIENTO DEL INMUEBLE UBICADO EN LA CARRERA 2 A NO. 137 – 31 EN EL BARRIO USME CENTRO, PARA USO OFICIAL EXCLUSIVO LA ALCALDÍA LOCAL DE USME</t>
  </si>
  <si>
    <t>ARRENDAMIENTO DEL INMUEBLE UBICADO EN LA CARRERA 2 A NO. 137 – 61 SUR EL CUAL SERÁ DE USO OFICIAL Y EXCLUSIVO DE LA ALCALDÍA LOCAL DE USME</t>
  </si>
  <si>
    <t>ARRENDAMIENTO DEL INMUEBLE UBICADO EN LA CALLE 137 C SUR N° 2 A -37 DE USO OFICIAL Y EXCLUSIVO DE LA ALCALDÍA LOCAL DE USME</t>
  </si>
  <si>
    <t>ARRENDAMIENTO DEL INMUEBLE UBICADO EN LA CARRERA 13 SUR NO. 137 A – 67, 2DO PISO PARA USO EXCLUSIVO DE LA ALCALDÍA LOCAL DE USME</t>
  </si>
  <si>
    <t>ADICIÓN Y PRÓRROGA 01 AL CONTRATO DE ARRENDAMIENTO 024-FDLU-2016 , EL CUAL TIENE POR OBJETO CELEBRAR CONTRATO DE ARRENDAMIENTO CON ETB S.A. E.S.P. Y EL FDLU DELIMUEBLE UBICADO EN LA CALLE 78 SUR NO. 1-67, EL CUAL CONSISTE EN UN SEGUINDO PISO, EDIFICIO DONDE FUNCIONA EL CADE YOMASA PROPIEDAD DE LA ETB PARA QUE OPERE LA JAL</t>
  </si>
  <si>
    <t>REALIZAR LA INTERVENTORÍA TÉCNICA ADMINISTRATIVA FINANCIERA AMBIENTAL Y JURÍDICA DEL CONTRATO DE OBRA PÚBLICA QUE TIENEN POR OBJETO: CONTRATAR POR EL SISTEMA DE PRECIOS UNITARIOS LA CONSTRUCCIÓN DE LA MALLA VIAL, ESPACIO PÚBLICO Y REDES, FASE I, LOCALIDAD DE USME, BOGOTÁ D.C</t>
  </si>
  <si>
    <t>CONTRATAR EL SUMINISTRO, INSTALACIÓN, Y PUESTA EN FUNCIONAMIENTO DE ELEMENTOS DE MATERIALES Y TECNOLÓGICOS DE SEGURIDAD NECESARIOS PARA LA DISMINUCIÓN DE LOS ÍNDICES DE DELITOS EN LA LOCALIDAD DE CONFORMIDAD CON LOS LINEAMIENTOS TÉCNICOS DE LA POLICÍA Y DEL SECTOR.</t>
  </si>
  <si>
    <t>REALIZAR LA INTERVENTORÍA TÉCNICA ADMINISTRATIVA FINANCIERA, AMBIENTAL Y JURÍDICA AL CONTRATO QUE TIENE POR OBJETO: ADECUACIÓN Y MANTENIMIENTO DEL JARDÍN INFANTIL “NEVADO” DE LA LOCALIDAD DE USME PERTENECIENTE A LA SECRETARIA DISTRITAL DE INTEGRACIÓN SOCIAL</t>
  </si>
  <si>
    <t>ADICIÓN Y PRORROGA AL CONTRATO DE OBRA PÚBLICA NO. 215-FDLU-2014 CUYO OBJETO ES “CONSTRUCCIÓN DE LAS OBRAS DE MITIGACIÓN UBICADAS EN EL BARRIO PORVENIR SEGUNDO SECTOR DE LA LOCALIDAD DE USME EN LA CIUDAD DE BOGOTÁ”</t>
  </si>
  <si>
    <t>ADICIÓN Y PRORROGA AL CONTRATO DE INTERVENTORÍA NO. 223-FDLU-2014 CUYO OBJETO ES “REALIZAR LA INTERVENTORÍA ADMINISTRATIVA, TÉCNICA, FINANCIERA, CONTABLE Y JURÍDICA EN LOS COMPONENTES I, II, III, IV Y V ATENDIENDO LOS LINEAMIENTOS ESTABLECIDOS EN LOS ESTUDIOS Y DISEÑOS ENTREGADOS POR EL FONDO DE DESARROLLO LOCAL DE USME"</t>
  </si>
  <si>
    <t>CONTRATAR LA ADQUISICIÓN DE LOS SEGUROS OBLIGATORIOS DE ACCIDENTES DE TRÁNSITO (SOAT) PARA AMPARAR LOS VEHÍCULOS DE LA ENTIDAD.</t>
  </si>
  <si>
    <t>ADICIÓN Y PRÓRROGA 1 AL CONTARTO DE PRESTACÓN DE SERVICIOS NO. 213-FDLU-2016</t>
  </si>
  <si>
    <t>PRÓRROGA 1 AL CONTARTO DE INTERVENTORÍA NO. 212-FDLU-2016</t>
  </si>
  <si>
    <t>FDLU - Oficina de Planeación 7693101</t>
  </si>
  <si>
    <t>FDLU - Oficina de Planeación 7693102</t>
  </si>
  <si>
    <t>10 meses</t>
  </si>
  <si>
    <t>Contratacion Directa</t>
  </si>
  <si>
    <t>INVERSIÓN / 1414</t>
  </si>
  <si>
    <t xml:space="preserve">Prestar los servicios profesionales brindando apoyo en el impulso de los procesos de asistencia tecnica agropecuaria de la unidad local de asistencia tecnica agropecuaria y ambiental (ULATA) del area de gestion de desarrollo local de la alcaldia local de </t>
  </si>
  <si>
    <t>Prestar los servicios de apoyo operativo, brindando apoyo en los procesos de asistencia tecnica agropecuaria de la unidad local de asistencia tecnica agropecuaria y ambiental (ULATA) del area de gestion del desarrollo local de la alcaldia local de Usme pa</t>
  </si>
  <si>
    <t>Prestar los servicios de apoyo operativo, brindando apoyo en los procesos de asistencia tecnica agropecuaria de la unidad local de asistencia tecnica agropecuaria de la unidad local de asistencia tecnica agropecuaria y ambiental (ULATA) del area de gestio</t>
  </si>
  <si>
    <t>Prestar los servicios operativos, brindando apoyo operativo en los procesos de produccion de material vegetal y funcionamiento del vivero de la unidad local de asistencia tecnica agropecuaria y ambiental (ULATA) del area de gestion del desarrollo de la al</t>
  </si>
  <si>
    <t>Adelantar los procesos asistenciales y administrativos para el control, consolidado y verificacion en la digitacion, elaboracion y actualizacion de documentos fisicos y en medio magentico de la Ulata en el area de gestion del desarrollo local de la alcald</t>
  </si>
  <si>
    <t>Prestar los servicios profesionales brindando apoyo en el impulso de los procesos de asistencia tecnica agropecuaria de la unidad local de asistencia tecnica agropecuaria y abiental (ULATA) del area de gestion de desarrollo local de la alcaldia local de U</t>
  </si>
  <si>
    <t>Prestar los servicios profesionales brindando apoyo en el impulso de los procesos de asistencia tecnica agropecuaria de la unidad local de asistencia tecnica agropecuaria y ambiental (ULATA) del area de gstion de desarrollo local de la alcaldia local de U</t>
  </si>
  <si>
    <t>Prestar los servicios asistenciales brindando apoyo operativo en los procesos de produccion de material vegetal funcionamiento del vivero de la unidad local de asisitencia tecnica Agropecuaria y ambiental (ULATA) del area de gestion del desarrollo local d</t>
  </si>
  <si>
    <t>Prestar los servicios profesionales para coordinar y articular acciones para la prestacion y operación del servicio social tipo C, teniendo en cuenta los procedimientos, criterios y el talento humano para el cumplimiento de los objetivos de dicho servicio</t>
  </si>
  <si>
    <t>INVERSIÓN / 1403</t>
  </si>
  <si>
    <t>Prestar los servicios profesionales para realizar el control a la prestacion del servicio social tipo c, validar y mantener el cumplimiento de los criterios de identificacion, priorizacion y restricciones para simultaneidad de los/las participantes del se</t>
  </si>
  <si>
    <t>Prestar los servicos tecnicos para realizar, apoyarel control a la prestacion del servicio social tipo C, validar mantener el cumplimiento de los criterios de identificacion, priorizacion y restricciones por simultaneidad de los/las participantes del serv</t>
  </si>
  <si>
    <t>Prestar los servicios profesionales para fortalecer el desarrollo de las competencias, capacidades de las personas mayores para generar autonomía y proyectos de vida de las personas mayores participantes del servicio social tipo c, así como verificar el c</t>
  </si>
  <si>
    <t>6 meses</t>
  </si>
  <si>
    <t>Prestar los servicios tecnicos para realizar apoyar el control a la prestacion del servicio social tipo C, validar y mantener el cumplimiento de los criterios de identificacion, priorizacion y restricciones por simultaneidad de los/las participantes del s</t>
  </si>
  <si>
    <t>Prestar los servicios profesionales para fortalecer el desarrollo de las competencias, capacidades de las personas mayores para generar autonomia y proyectos de vida de las personas mayores participantes del servicio social tipo c, asi como verificar el cumplimiento de los criterios vigentes en la alcaldia local de Usme.</t>
  </si>
  <si>
    <t>Prestar los servicios profesionales para fortalecer el desarrollo de las competencias, capacidades de las personas mayores para generar autonomia y proyectos de vida de las personas mayores participantes del servicio social tipo c, asi como verificar el c</t>
  </si>
  <si>
    <t xml:space="preserve">Prestar los servicios profesionales para fortalecer el desarrollo de las competencias, capacidades de las personas mayores para generar autonomia y proyectos de vida de las personas mayores participantes del servicios social tipo C, asi como verificar el </t>
  </si>
  <si>
    <t>Prestar los servicios profesionales para fortalecer el desarrollo de las competencias, capacidades de las personas mayores para generar autonomia y proyectos de vida de las personas mayores participantes del servicio social tipo C, asi como verificar el c</t>
  </si>
  <si>
    <t>Prestar los servicios profesionales para foralecer el desarrollo de las competencias, capacidades de las personas mayores para generar autonomia y proyectos de vida de las personas mayores participantes del servicio social tipo C, asi como verificar el cu</t>
  </si>
  <si>
    <t>Prestar los servicios profesionales como abogado para apoyar al despacho y al area de gestion para el desarrollo local de la alcalcia local de Usme en losprocedimientos administrativos y juridicos que adelante el FDLU, asi como en los procedimientos jurid</t>
  </si>
  <si>
    <t>INVERSIÓN / 1415</t>
  </si>
  <si>
    <t>Prestar apoyo a los procesos asistenciales y administrativos realizando actividades de impulso, notificacion de actuaciones administrativas, llevando el control, consolidacion y verificacion en la digitacion, elaboracion y actualizacion de documentos fisi</t>
  </si>
  <si>
    <t>Prestar los servicios profesionales al area de gestion de desarrollo local y al despacho, para apoyar en la construccion. Revision, cargue y consolidacion de informes de gestion contractual "SIVICOF, SIDEAP, CAF Y PREDIS", entre otros a cargo del Fondo de</t>
  </si>
  <si>
    <t>Prestar los servicios profesionales como administrador de red brindando asistencia y soporte tecnico del software y hardware de los equipos y programas que maneja la entidad asi como a los usuarios que desarrollen sus actividades en la Alcaldia Local de U</t>
  </si>
  <si>
    <t>Prestar los servicios profesionales especializados al area de gestion de desarrollo local de la alcaldia local de usme, en todo lo relacionado con la estructuracion, seguimiento y evaluacion de los procesos contractuales del FDLU en todas sus etapas, para</t>
  </si>
  <si>
    <t>Prestar los servicios profesionales especializados al area de gestion de desarrollo local de Usme, para realizar actividades de estructuracion en todo lo relacionado con las etapas precontractuales, contractuales y poscontractuales de los procesos juridic</t>
  </si>
  <si>
    <t>Prestar los servicios profesionales especializados al area de gestion de desarrollo local de la alcaldia local de Usme, en todo lo relacionado con la estructuracion, seguimiento y evaluacion de los procesos contractuales del FDLU en todas sus etapas, para</t>
  </si>
  <si>
    <t>Prestar apoyo en la digitacion, elaboracion y actualizacion de documentos fisicos y en medio magnetico en el area gestion del desarrollo local de la alcaldia local de Usme.</t>
  </si>
  <si>
    <t>Prestar los servicios profesionales en los procesos administrativos y contables para la consolidacion, control y verificacion de las normas de derecho contable y de seguridad social, aplicando las normas internacionales de informacion financiera y contabl</t>
  </si>
  <si>
    <t>Prestar los servicios profesionales para los procesos de comunicación, orientacion y visibilizacion de la politica publica de mujer y equidad de genero, elaboracion de proyectos y fomento de la participacion de la comunidad en los espacios de participacio</t>
  </si>
  <si>
    <t>Prestar los servicios profesionales al Despacho, apoyando la programacion, ejecucion, acompañamiento y seguimiento de los proyectos del Plan de Desarrollo Local de Usme y las actividades institucionales del alcalde local.</t>
  </si>
  <si>
    <t>Prestar los servicios profesionales ne los procesos administrativos, contables para el control, consolidado, verificacion y aplicación de las normas de derecho contable, de seguridad social y presupuesto al area de gestion del desarrollo local de Usme.</t>
  </si>
  <si>
    <t>P^restar los servicios profesionales en la estructuracion, ejecucion y seguimiento de los procesos y procedimientos de calidad a cargo de la alcaldia local de Usme, asi como la actualizacion y el mantenimiento del sistema integrado de gestion.</t>
  </si>
  <si>
    <t>Prestar los servicios profesionales en la estructuracion, ejecucion y seguimiento de los tramites internos y externos de comunicación y medios, a cargo de la alcaldia local de Usme en cumplimiento a las directrices de la secretaria de gobierno.</t>
  </si>
  <si>
    <t>Prestar los servicios profesionales en el impulso y sustanciacion de los procesos juridicos y las actuaciones administrativas, para dar cumplimiento a las normas de derecho relacionadas con la proteccion del espacio publico y ejecutar los procedimientos d</t>
  </si>
  <si>
    <t>Prestar apoyo asistencial en los procesos administrativos del area de gestion para el desarrollo local en atencion y defensoria del ciudadano de la alcaldia local de Usme.</t>
  </si>
  <si>
    <t>10 Meses</t>
  </si>
  <si>
    <t>Brindar apoyo relacionado con los procesos de entrada y salida de correspondencia del CDI del area gestion del desarrollo local de la alcaldia local de Usme, ejecutando los procesos administrativos que deban surtirse para su control y verificacion.</t>
  </si>
  <si>
    <t>Adelantar los procesos tecnicos y administrativos para el control, consolidacion y verificacion en la digitacion, elaboracion y actualizacion de documentos fisicos y e medio magnetico en el archivo del area de gestion policiva de la alcaldia local de Usme</t>
  </si>
  <si>
    <t xml:space="preserve">Prestar apoyo asistencial en los procesos administrativos de digitalizacion y manejo del aplicativo SI-ACTUA, adelantar los procesos administrativos para el control, consolidacion y verificacion en la digitacion, elaboracion y actualizacion de documentos </t>
  </si>
  <si>
    <t>Prestar los servicios profesionales en la estructuracion de los procesos administrativos, revision de la documentacion, revision de las diferentes liquidaciones, formulacion, seguimiento y evaluacion de los proyectos de inversion y mantenimiento de la ent</t>
  </si>
  <si>
    <t>Prestar los servicios profesionales en el apoyo a la estructuracion de todos los procesos juridicos que se esten adelantando por el equipo interdisciplinario, necesaio para cumplir con los procedimientos administrativos y de atencion a emergencias, confor</t>
  </si>
  <si>
    <t>Prestar apoyo en los procesos administrativos para el control, entrega de elementos, manejo de inventarios, consolidado y verificacion en la digitacion, elaboracion y actualizacion de documentos fisicos y en medio magnetico en el almacen del Area de Gesti</t>
  </si>
  <si>
    <t>Prestar los servicios tecnicos y administrativos para el control, consolidacion, verificacion, digitalizacion, elaboracion y actualizacion de documentis fisicos y en medio magnetico en el archivo del Area de Gestion del Desarrollo Local de Usme.</t>
  </si>
  <si>
    <t>Prestar los servicios profesionales en la estructuracion, formulacion, seguimiento, apoyo a la supervision y evaluacion de los proyectos de inversion y mantenimiento de la entidad de acuerdo con el Plan de Desarrollo Local y el Plan Anual de Adquisiciones</t>
  </si>
  <si>
    <t>Prestar los servicios profesionales en el Area de Gestion Policiva de la Alcaldia Local de Usme, apoyando a las inspecciones de policia en el impulso y sustanciacion de los procesos juridicos y actos administrativos para dar aplicación a las funciones que</t>
  </si>
  <si>
    <t>Prestar los servicios tecnicos de apoyo al Despacho y al Area de Gestion del Desarrollo Local en la consolidacion, verificacion y control de los documentos fisicos y en medio magnetico de las etapas precontractuales y contractuales del fondo de Desarrollo</t>
  </si>
  <si>
    <t>Prestar apoyo en los procesos administrativos, del Despacho en lo relacionado con la programacion, ejecucion y acompañamiento de las actividades institucionales del alcalde local de Usme.</t>
  </si>
  <si>
    <t>Prestar los servicios profesionales en la estructuracion, seguimiento, evaluacion, coordinacion y control de los procesos de seguridad y convivencia a cargo del Area de Gestion Policiva de la Alcaldia Local de Usme.</t>
  </si>
  <si>
    <t>Prestar apoyo en los procesos administrativos para el control, entrega de elementos, manejo de inventarios,  consolidado y verificacion en la digitacion, elaboracion y actualizacion de documentos fisicos y en medio magnetico en el almacen del Area de Gest</t>
  </si>
  <si>
    <t>Prestar los servicios profesionales en el area gestion policiva para realizar actividades de direccionamiento y estructuracion en todo lo relacionado con la sustanciacion, acompañamiento, revision y actualizacion de decisiones administrativas e impulsos p</t>
  </si>
  <si>
    <t>Prestar apoyo profesional para sustanciar e impulsar los procesos juridicos y tecnicos y los actos administrativos, para dar cumplimiento a las normas de derecho urbanistico del area gestion policiva de la alcaldia local de Usme.</t>
  </si>
  <si>
    <t>Prestar los servicios profesionales especializados al Despacho del Alcalde Local, en todo lo relacionado con la revision y seguimiento de los procesos contractuales del FDLU en todas sus etapas, tanto de funcionamiento como de proyectos de inversion, para</t>
  </si>
  <si>
    <t>Prestar apoyo asistencial en los procesos administrativos de distribucion y notificacion de correspondencia, de las diferentes dependencias de la alcaldia local de Usme.</t>
  </si>
  <si>
    <t>Prestar los servicios profesionales para el desarrollo de los procesos tecnicos y administrativos por infraccion a las normas de espacio publico y establecimientos de comercio, control de espacios destinados para funcionar como sitios de parqueo y demas e</t>
  </si>
  <si>
    <t>Prestar los servicios profesionales en el impulso y sustanciacion de los procesos juridicos y las actuaciones administrativas, para dar cumplimiento a las normas de derecho relacionadas con la proteccion de espacio publico y ejecutar los procedimientos de</t>
  </si>
  <si>
    <t>Prestar los servicios profesionales en las respuestas a las emergencias que se presenten en la localidad, asi como a las actuaciones administrativas que se esten adelantando conforme a la normatividad tecnica aplicable en el marco del Consejo Local de Ges</t>
  </si>
  <si>
    <t xml:space="preserve">Prestar apoyo a los procesos asistenciales y administrativos para el control, consolidacion, verificacion, transcripcion de actas, de proyeccion de los oficios y actualizacion de documentos fisicos y en medio magnetico de la junta administradora local de </t>
  </si>
  <si>
    <t>Prestar apoyo asisitencial en los procesos administrativos de distribucion y notificacion de correspondencia, de las diferentes dependencias de la alcaldia local de Usme.</t>
  </si>
  <si>
    <t>Prestar los serviciosn asistenciales y administrativosn para el control, consolidacion, verificacion, elaboracion y actualizacion de documentos fisicos y en medio magentico asi como la distribucion de entrada y salida de la correspondencia del archivo del</t>
  </si>
  <si>
    <t>Prestar apoyo profesional para sustanciar e impulsar los procesos juridicos y tecnicos y los actos administrativos, para dar cumplimiento a las normas de derecho urbanistico del area de gestion policiva de la alcaldia local de Usme.</t>
  </si>
  <si>
    <t xml:space="preserve">Prestar los servicios profesionales de apoyo tecnico por infraccion al regimen de obras y urbanismo para dar cumplimiento al fallo del consejo de estado accion popular ref. no. 25000232500020050066203 del 5 de Noviembre de 2013, del area gestion policiva </t>
  </si>
  <si>
    <t xml:space="preserve">Prestar los servicios asistenciales y administrativo para el area de gestion policiva - apoyando a las inspecciones de policia de la alcaldia local de Usme, con el fin de apoyar el cumplimiento de las funciones que impone la entrada en vigencia de la Ley </t>
  </si>
  <si>
    <t>Prestar los servicios profesionales para estructurar, ejecutar y hacer seguimiento de los procesos ambientales y desarrollar el plan institucional de gestion ambiental - PIGA, asi como los tramites necesarios para dar cumplimiento a las normas administrat</t>
  </si>
  <si>
    <t>Brindar apoyo relacionado con los procesos de entrada y salida de correspondencia del CDI, ejecutando los procesos administrativos que deban surtirse para su control y verificacion.</t>
  </si>
  <si>
    <t>Prestar los servicios profesionales en los procesos de reubicacion y de recuperacion de espacio publico, control de establecimientos de comercio, asi como en los demas procesos administrativos, a cargo del area gestion policiva de la alcaldia local de Usm</t>
  </si>
  <si>
    <t>Prestar los servicios profesionales en la estructuracion de los procesos de formulacion, seguimiento y evaluacion de los proyectos de inversion y mantenimiento de la entidad a cargo del area de gestion del desarrollo local de la alcaldia local de Usme.</t>
  </si>
  <si>
    <t>Prestar los servicios profesionales en la estructuracion de los procesos administrativos de formulacion, seguimiento y evaluacion de los proyectos de inversion y mantenimiento de la entidad a del area de gestion de desarrollo local de la alcaldia local de</t>
  </si>
  <si>
    <t>Prestar los servicios profesionales especializados en la estructuracion de los procesos administrativos de formulacion, seguimiento y evaluacion de los proyectosde inversion y mantenimiento a cargo del area gestion del desarrollo local de la alcaldia loca</t>
  </si>
  <si>
    <t>Adelantar los procesos tecnicos relacionados con la ocupacion ilegal por infraccion al regimen de obras de urbanismo para dar cumplimiento a las normas de derecho urbanistico del area gestion policiva de la alcaldia local de Usme.</t>
  </si>
  <si>
    <t>Prestar los servicios de apoyo para la ejecucion y seguimiento del sistema de gestion ambiental - SGA, plan institucional de gestion ambiental - PIGA y todo lo relacionado con la politica ambiental de la alcaldia local de Usme.</t>
  </si>
  <si>
    <t>Prestar apoyo a los procesos asistenciales y administrativos en el area gestion policiva de la alcaldia local de Usme, realizando acividades en temas de propiedad horizontal, metrologia, pesas y medidas, impulso de actuaciones administrativas para el cont</t>
  </si>
  <si>
    <t>Prestar los servicios profesionales para el impulso de los procesos tecnicos y juridicos por infraccion al regimen de obras y urbanismo para dar cumplimiento al fallo del Consejo de Estado accion popular REF. No. 25000232500020050066203 del 5 de noviembre</t>
  </si>
  <si>
    <t>Prestar los servicios profesionales para el impulso de los procesos tecnicos y juridicos por infraccion al regimen de obras y urbanismo para dar cumplimiento al fallo del Consejo de Estado accion popular  REF. NO. 25000232500020050066203 del 5 de Noviembr</t>
  </si>
  <si>
    <t>Prestar los servicios profesionales especializados en la estructuracion, formulacion, seguimiento, evaluacion y apoyo a la supervision de los proyectos de inversion y mantenimiento de la entidad a cargo del area de gestion de desarrollo local de la alcald</t>
  </si>
  <si>
    <t>Prestar los servicios profesionales en la estructuracion, formulacion, seguimiento, apoyo a la supervision y evaluacion de los proyectos de inversion y mantenimiento de la entidad de acuerdo con el plan de desarrollo local y el plan anual de adquisiciones</t>
  </si>
  <si>
    <t>Prestar los servicios profesionales de apoyo a la territorializacion de la inversion, formulacion, seguimiento y evaluacion de los proyectos de inversion y funcionamiento de la entidad, a cargo del area gestion del desarrollo local de la alcaldia local de</t>
  </si>
  <si>
    <t>Adelantar los procesos asistenciales y administrativos para el control, consolidacion y verificacion del cdi en los tramites de entrada y salida de correspondencia de la alcaldia local de Usme.</t>
  </si>
  <si>
    <t>Prestar apoyo y soporte tecnico administrativo en los procesos de digitacion, elaboracion, proyeccion y actualizacion de documentos fisicos y en medio magnetico, mejoramiento en bases de datos y archivos y apoyo en las sesiones, asi como la distribucion d</t>
  </si>
  <si>
    <t>Prestar los servicios profesionales a los procesos de capacitacion y sensibilizacion asi como a los procesos de capacitacion y sensibilizacion asi como a los procesos administrativos, derivados de las actuaciones adelantadas por la secretaria general de i</t>
  </si>
  <si>
    <t>Prestar los servicios profesionales en le area gestion policiva de la alcaldia local de Usme, apoyando a las inspecciones de policia en el desarrollo de los procesos tecnicos y administrativos para dar aplicación a las funciones que impone la entrada en v</t>
  </si>
  <si>
    <t>Prestar los servicios profesionales especializados en la estructuracion de los procesos administrativos, revision de la documentacion, formulacion, seguimiento y evaluacion de los proyectos de inversion y mantenimiento a cargo area de gestion de desarroll</t>
  </si>
  <si>
    <t>Prestar los servicios Profesionales para el desarrollo, ejecucion y seguimiento de las acciones para cobro persuasivo y sustanciacion de procesos administrativos del area gestion policiva.</t>
  </si>
  <si>
    <t>Prestar los servicios profesionales en la estructuracion de los procesoso de formulacion, seguimiento y evaluacion de los proyectos de inversion y mantenimiento de la entidad a cargo del area de gestion del desarrollo local de la alcaldia local de Usme.</t>
  </si>
  <si>
    <t>Prestar los servicios profesionales en el area gestion policiva de la alcaldia local de Usme, apoyando a las inspecciones de policia en el impulso y sustanciacion de los procesos juridicos y actos administrativos para dar aplicación a las funciones que im</t>
  </si>
  <si>
    <t>Prestar los servicios profesionales en el area gestion policiva de la alcaldia local de Usme, apoyando a las inspecciones de policia en el impulsoy sustanciacion de los procesos juridicos y actos administrativos para dar aplicación a las funciones que imp</t>
  </si>
  <si>
    <t xml:space="preserve">Prestar los servicios asistenciales y administrativos para el control, consolidacion, verificacion, digitacion, elaboracion y actualizacion de documentos fisicos y en medio magnetico, asi como la distribucion de entrada y salida de la correspondencia del </t>
  </si>
  <si>
    <t>Prestar los servicios profesionales en el area gestion policiva de la alcaldia local de Usme, apoyando a las inspecciones de policia en el desarrollo de los procesos tecnicos y administrativos para dar aplicación a las funciones que impobe la entrada en v</t>
  </si>
  <si>
    <t xml:space="preserve">Prestar apoyo tecnico en los procesos precontractuales, contractuales y poscontractuales de los proyectos de inversion y gastos de funcionamiento a cargo del area de gestion de desarrollo local, asi como las diferentes actividades de la alcaldia local de </t>
  </si>
  <si>
    <t>Prestar los servicios profesionales para los procesos de comunicación, orientacion y visibilizacion para generar la interaccion efectiva de la comunidad con la entidad y las relaciones interinstitucionales a nivel local y distrital a traves de los espacio</t>
  </si>
  <si>
    <t>Prestar los servicios profesionales en el area gestion policiva de la alcaldia local de Usme, apoyando a las inspecciones de policia en el desarrollo de los procesos tecnicos y administrativos para dar aplicación a las funciones que impone la entrada en v</t>
  </si>
  <si>
    <t>Prestar los servicios generales y de logistica que se requieran en el desarrollo de las actividades en las diferentes dependencias y sedes a cargo del Fondo de Desarrollo Local de Usme.</t>
  </si>
  <si>
    <t>9 meses</t>
  </si>
  <si>
    <t>Brindar apoyo tecnico de software y hardware al administrador de red, en los equipos y programas que maneja el fondo de desarrollo local de Usme asi como al personal de la entidad.</t>
  </si>
  <si>
    <t>Entregar en comodato por parte del Fondo de Desarrollo Local de Usme a la Secretaria Distrital de Seguridad, Convivencia y Justicia dos (02) automotores para operar como casas de justicia moviles con su mobiliario respectivo y ocho (08) equipos portatiles</t>
  </si>
  <si>
    <t>(66 Comodatos) El COMODATARIO recibe del COMODANTE en préstamo de uso a título gratuito, bienes muebles de propiedad única y exclusiva del FONDO DE DESARROLLO LOCAL DE USME, sobre los cuales no pesa ningún gravamen o limitación alguna, los mismos se describen con las ca</t>
  </si>
  <si>
    <t>48 meses</t>
  </si>
  <si>
    <t>FUNCIONAMIENTO E INVERSIÓN</t>
  </si>
  <si>
    <t>REALIZAR LA INTERVENTORÍA TÉCNICA, ADMINISTRATIVA, FINANCIERA, CONTABLE, JURÍDICA, SOCIAL Y AMBIENTAL AL CONTRATO DE CONSULTORÍA QUE TIENE POR OBJETO: REALIZAR LA CONSULTORÍA , ESTUDIOS TÉCNICOS, DISEÑO Y  OBRAS DE MITIGACION IDENTIFICADAS EN LOS PUNTOS CRÍTICOS CON PROBLEMAS DE INUNDACIÓN, DESLIZAMIENTO Y REMOCIÓN EN MASA QUE MEJOREN EL ENTORNO DE LOS BARRIOS Y LA CALIDAD DE VIDA DE LOS HABITANTES DE LA LOCALIDAD</t>
  </si>
  <si>
    <t>811015000, 95111600, 72141000, 72141100</t>
  </si>
  <si>
    <t>811015000, 95111600, 72141000,  72141100</t>
  </si>
  <si>
    <t>86111600, 86101700, 93141700, 93141500, 93141600, 80101600, 80161500</t>
  </si>
  <si>
    <t>5  MESES</t>
  </si>
  <si>
    <t>REALIZAR LA CONTINUACIÓN DE LA INTERVENTORÍA TÉCNICA, ADMINISTRATIVA, FINANCIERA, CONTABLE, JURÍDICA Y AMBIENTAL AL CONTRATO DE OBRA 185-FDLU-2015 QUE TIENE POR OBJETO LA CONSTRUCCIÓN DE LA NUEVA SEDE ADMINISTRATIVA DE LA ALCALDÍA LOCAL DE USME EN LA CIUDAD DE BOGOTÁ D.C</t>
  </si>
  <si>
    <t>$ 593,762,400</t>
  </si>
  <si>
    <t>Selección abreviada- subasta inversa</t>
  </si>
  <si>
    <t>Prestar los servicios para la promoción de prácticas ambientales y la adquisición de elementos para el desarrollo del Subsistema de Gestión Ambiental (SGA) y el Plan Institucional de Gestión Ambiental (PIGA) de la Alcaldía Local de Usme”.</t>
  </si>
  <si>
    <t xml:space="preserve">INVERSION </t>
  </si>
  <si>
    <t xml:space="preserve">MINIMA CUANTIA </t>
  </si>
  <si>
    <t>77101707, 86111502, 82101802, 47121702, 77101601</t>
  </si>
  <si>
    <t xml:space="preserve">Prestación de servicios para la creacion de la Estrategia de Participacion Sectorial de la Localidad de Usme de acuerdo a las especificaciones técnicas contenidas en el estudio previo, el anexo técnico y el pliego de condiciones”. </t>
  </si>
  <si>
    <t>Realizar actividades de intervención física, ambiental, de mantenimiento, de mitigación y de acondicionamiento de los puntos críticos de acumulación de residuos de la localidad de Usme</t>
  </si>
  <si>
    <t>701315 Protección del terreno y del suelo</t>
  </si>
  <si>
    <t>701317 Gestión del terreno y del suelo</t>
  </si>
  <si>
    <t>761215 Recolección y disposición de basuras</t>
  </si>
  <si>
    <t>761216 Disposición de desechos no peligrosos</t>
  </si>
  <si>
    <t>771016 Planeación ambiental</t>
  </si>
  <si>
    <t>771017 Servicios de asesoría ambiental</t>
  </si>
  <si>
    <t>771116 Rehabilitación ambiental</t>
  </si>
  <si>
    <t>701115, 701116, 701117, 701315, 701317,761215, 761216, 771016, 771017, 771116</t>
  </si>
  <si>
    <t xml:space="preserve">APROBÓ: </t>
  </si>
  <si>
    <t xml:space="preserve">JORGE ELIECER PEÑA PINILLA </t>
  </si>
  <si>
    <t xml:space="preserve">Proyectó: </t>
  </si>
  <si>
    <t>FREDY RICARDO INTRIAGO BOGOTÁ / PROFESIONAL ESPECIALIZADO FDLU</t>
  </si>
  <si>
    <t>LUIS HANDERSON MOTTA ESCALANTE / PROFESIONAL ESPECIALIZADO FDLU</t>
  </si>
  <si>
    <t>Reviso</t>
  </si>
  <si>
    <t>JUAN CARLOS PEREZ / PROFESIONAL ESPECIALIZADO FDLU</t>
  </si>
  <si>
    <t>MONIZA MONTES MERCADO / ABOGADA FDLU</t>
  </si>
  <si>
    <t>JUAN CARLOS CLAVIJO / PROFESIONAL ESPECIALIZADO FDLU</t>
  </si>
  <si>
    <t>Alcalde Local de Usme</t>
  </si>
  <si>
    <t>701116 </t>
  </si>
  <si>
    <t>77101700                  10152000                26111501</t>
  </si>
  <si>
    <t>REALIZAR LA CONSULTORÍA DE ESTUDIOS Y DISEÑOS PARA LA DOTACIÓN E INSTALACIÓN DEL MOBILIARIO DE LA NUEVA SEDE DE LA ALCALDIA LOCAL DE USME</t>
  </si>
  <si>
    <t>Selección Abreviada</t>
  </si>
  <si>
    <t>80161700
80141700 84121500 84121800</t>
  </si>
  <si>
    <t>CONTRATAR UN INTERMEDIARIO PUBLICO O PRIVADO IDONEO PARA QUE PRESTE SUS SERVICIOS DE ENAJENACION DE LOS BIENES MUEBLES NO UTILES OBSOLETOS Y/O INSERVIBLES DE PROPIEDAD DEL FONDO DE DESARROLLO LOCAL DE USME, A TRAVES DEL SISTEMA DE SUBASTA Y/O SERVICIO DE MARTILLO PARA ADJUDICARLOS AL MEJOR POSTOR</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</si>
</sst>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_(&quot;$&quot;* #,##0.00_);_(&quot;$&quot;* \(#,##0.00\);_(&quot;$&quot;* &quot;-&quot;??_);_(@_)"/>
    <numFmt numFmtId="195" formatCode="_(&quot;$&quot;\ * #,##0_);_(&quot;$&quot;\ * \(#,##0\);_(&quot;$&quot;\ * &quot;-&quot;??_);_(@_)"/>
    <numFmt numFmtId="196" formatCode="&quot;$&quot;\ #,##0"/>
    <numFmt numFmtId="197" formatCode="_-&quot;$&quot;* #,##0_-;\-&quot;$&quot;* #,##0_-;_-&quot;$&quot;* &quot;-&quot;??_-;_-@_-"/>
    <numFmt numFmtId="198" formatCode="&quot;$&quot;#,##0.00"/>
    <numFmt numFmtId="199" formatCode="&quot;$&quot;\ #,##0.00"/>
    <numFmt numFmtId="200" formatCode="_-&quot;$&quot;* #,##0.0_-;\-&quot;$&quot;* #,##0.0_-;_-&quot;$&quot;* &quot;-&quot;??_-;_-@_-"/>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0.0000000"/>
    <numFmt numFmtId="206" formatCode="0.000000"/>
    <numFmt numFmtId="207" formatCode="0.00000"/>
    <numFmt numFmtId="208" formatCode="0.0000"/>
    <numFmt numFmtId="209" formatCode="0.000"/>
    <numFmt numFmtId="210" formatCode="_(&quot;$&quot;\ * #,##0.0_);_(&quot;$&quot;\ * \(#,##0.0\);_(&quot;$&quot;\ * &quot;-&quot;??_);_(@_)"/>
    <numFmt numFmtId="211" formatCode="_([$$-240A]\ * #,##0_);_([$$-240A]\ * \(#,##0\);_([$$-240A]\ * &quot;-&quot;??_);_(@_)"/>
    <numFmt numFmtId="212" formatCode="0.0"/>
    <numFmt numFmtId="213" formatCode="_-&quot;$&quot;* #,##0.000_-;\-&quot;$&quot;* #,##0.000_-;_-&quot;$&quot;* &quot;-&quot;??_-;_-@_-"/>
    <numFmt numFmtId="214" formatCode="0.0%"/>
    <numFmt numFmtId="215" formatCode="[$$-240A]\ #,##0"/>
  </numFmts>
  <fonts count="60">
    <font>
      <sz val="11"/>
      <color theme="1"/>
      <name val="Calibri"/>
      <family val="2"/>
    </font>
    <font>
      <sz val="11"/>
      <color indexed="8"/>
      <name val="Calibri"/>
      <family val="2"/>
    </font>
    <font>
      <sz val="10"/>
      <name val="Arial"/>
      <family val="2"/>
    </font>
    <font>
      <sz val="9"/>
      <name val="Tahoma"/>
      <family val="2"/>
    </font>
    <font>
      <b/>
      <sz val="9"/>
      <name val="Tahoma"/>
      <family val="2"/>
    </font>
    <font>
      <sz val="10"/>
      <color indexed="8"/>
      <name val="Arial"/>
      <family val="2"/>
    </font>
    <font>
      <sz val="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2"/>
    </font>
    <font>
      <sz val="11"/>
      <name val="Calibri"/>
      <family val="2"/>
    </font>
    <font>
      <b/>
      <sz val="11"/>
      <color indexed="9"/>
      <name val="Calibri (Cuerpo)"/>
      <family val="0"/>
    </font>
    <font>
      <sz val="8"/>
      <color indexed="8"/>
      <name val="Calibri"/>
      <family val="2"/>
    </font>
    <font>
      <sz val="8"/>
      <name val="Calibri"/>
      <family val="2"/>
    </font>
    <font>
      <b/>
      <sz val="8"/>
      <color indexed="8"/>
      <name val="Calibri"/>
      <family val="2"/>
    </font>
    <font>
      <sz val="8"/>
      <color indexed="10"/>
      <name val="Calibri"/>
      <family val="2"/>
    </font>
    <font>
      <b/>
      <sz val="8"/>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C00000"/>
      <name val="Calibri"/>
      <family val="2"/>
    </font>
    <font>
      <b/>
      <sz val="11"/>
      <color theme="0"/>
      <name val="Calibri (Cuerpo)"/>
      <family val="0"/>
    </font>
    <font>
      <sz val="8"/>
      <color theme="1"/>
      <name val="Calibri"/>
      <family val="2"/>
    </font>
    <font>
      <b/>
      <sz val="8"/>
      <color theme="1"/>
      <name val="Calibri"/>
      <family val="2"/>
    </font>
    <font>
      <sz val="8"/>
      <color rgb="FFC00000"/>
      <name val="Calibri"/>
      <family val="2"/>
    </font>
    <font>
      <b/>
      <sz val="8"/>
      <color theme="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color indexed="63"/>
      </right>
      <top style="medium"/>
      <bottom style="medium"/>
    </border>
    <border>
      <left style="thin"/>
      <right style="thin"/>
      <top style="medium"/>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93" fontId="0" fillId="0" borderId="0" applyFont="0" applyFill="0" applyBorder="0" applyAlignment="0" applyProtection="0"/>
    <xf numFmtId="176" fontId="0" fillId="0" borderId="0" applyFont="0" applyFill="0" applyBorder="0" applyAlignment="0" applyProtection="0"/>
    <xf numFmtId="194" fontId="1" fillId="0" borderId="0" applyFont="0" applyFill="0" applyBorder="0" applyAlignment="0" applyProtection="0"/>
    <xf numFmtId="0" fontId="44" fillId="31" borderId="0" applyNumberFormat="0" applyBorder="0" applyAlignment="0" applyProtection="0"/>
    <xf numFmtId="0" fontId="2" fillId="0" borderId="0">
      <alignment/>
      <protection/>
    </xf>
    <xf numFmtId="0" fontId="1" fillId="0" borderId="0">
      <alignment/>
      <protection/>
    </xf>
    <xf numFmtId="0" fontId="4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101">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Alignment="1">
      <alignment vertical="center" wrapText="1"/>
    </xf>
    <xf numFmtId="0" fontId="0" fillId="0" borderId="10" xfId="0" applyBorder="1" applyAlignment="1">
      <alignment horizontal="center" vertical="center" wrapText="1"/>
    </xf>
    <xf numFmtId="0" fontId="0" fillId="0" borderId="0" xfId="0" applyAlignment="1">
      <alignment horizontal="center" vertical="center"/>
    </xf>
    <xf numFmtId="0" fontId="0" fillId="0" borderId="11" xfId="0" applyBorder="1" applyAlignment="1">
      <alignment horizontal="center" vertical="center" wrapText="1"/>
    </xf>
    <xf numFmtId="0" fontId="52" fillId="0" borderId="0" xfId="0" applyFont="1" applyAlignment="1">
      <alignment/>
    </xf>
    <xf numFmtId="0" fontId="52" fillId="0" borderId="0" xfId="0" applyFont="1" applyAlignment="1">
      <alignment horizontal="justify"/>
    </xf>
    <xf numFmtId="0" fontId="26" fillId="0" borderId="12" xfId="0" applyFont="1" applyBorder="1" applyAlignment="1">
      <alignment horizontal="center" vertical="center" wrapText="1"/>
    </xf>
    <xf numFmtId="0" fontId="51" fillId="0" borderId="0" xfId="0" applyFont="1" applyAlignment="1">
      <alignment horizontal="left" vertical="center"/>
    </xf>
    <xf numFmtId="0" fontId="0" fillId="0" borderId="0" xfId="0" applyFont="1" applyAlignment="1">
      <alignment horizontal="justify" vertical="center" wrapText="1"/>
    </xf>
    <xf numFmtId="0" fontId="53" fillId="0" borderId="0" xfId="0" applyFont="1" applyAlignment="1">
      <alignment horizontal="center" vertical="center" wrapText="1"/>
    </xf>
    <xf numFmtId="0" fontId="0" fillId="0" borderId="0" xfId="0" applyFont="1" applyAlignment="1">
      <alignment vertical="center" wrapText="1"/>
    </xf>
    <xf numFmtId="0" fontId="0" fillId="0" borderId="0" xfId="0" applyAlignment="1">
      <alignment horizontal="justify"/>
    </xf>
    <xf numFmtId="0" fontId="51" fillId="0" borderId="0" xfId="0" applyFont="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justify" vertical="center" wrapText="1"/>
    </xf>
    <xf numFmtId="0" fontId="0" fillId="0" borderId="11" xfId="0" applyFont="1" applyBorder="1" applyAlignment="1">
      <alignment horizontal="center" vertical="center" wrapText="1"/>
    </xf>
    <xf numFmtId="0" fontId="0" fillId="0" borderId="12" xfId="0" applyFont="1" applyBorder="1" applyAlignment="1">
      <alignment horizontal="justify" vertical="center" wrapText="1"/>
    </xf>
    <xf numFmtId="0" fontId="0" fillId="0" borderId="12" xfId="0" applyFont="1" applyBorder="1" applyAlignment="1" quotePrefix="1">
      <alignment horizontal="justify" vertical="center" wrapText="1"/>
    </xf>
    <xf numFmtId="0" fontId="41" fillId="0" borderId="12" xfId="46" applyFont="1" applyBorder="1" applyAlignment="1" applyProtection="1" quotePrefix="1">
      <alignment horizontal="justify" vertical="center" wrapText="1"/>
      <protection/>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15" xfId="0" applyFont="1" applyBorder="1" applyAlignment="1">
      <alignment horizontal="center" vertical="center" wrapText="1"/>
    </xf>
    <xf numFmtId="0" fontId="51" fillId="0" borderId="0" xfId="0" applyFont="1" applyAlignment="1">
      <alignment/>
    </xf>
    <xf numFmtId="0" fontId="0" fillId="0" borderId="0" xfId="0" applyFont="1" applyAlignment="1">
      <alignment horizontal="justify" vertical="center"/>
    </xf>
    <xf numFmtId="0" fontId="0" fillId="0" borderId="12" xfId="0" applyFont="1" applyBorder="1" applyAlignment="1">
      <alignment horizontal="right" vertical="center" wrapText="1"/>
    </xf>
    <xf numFmtId="14" fontId="26" fillId="0" borderId="16" xfId="0" applyNumberFormat="1" applyFont="1" applyBorder="1" applyAlignment="1">
      <alignment horizontal="right" vertical="center" wrapText="1"/>
    </xf>
    <xf numFmtId="197" fontId="26" fillId="0" borderId="12" xfId="51" applyNumberFormat="1" applyFont="1" applyBorder="1" applyAlignment="1">
      <alignment horizontal="right" vertical="center" wrapText="1"/>
    </xf>
    <xf numFmtId="195" fontId="26" fillId="0" borderId="12" xfId="0" applyNumberFormat="1" applyFont="1" applyBorder="1" applyAlignment="1">
      <alignment horizontal="right" vertical="center" wrapText="1"/>
    </xf>
    <xf numFmtId="193" fontId="53" fillId="0" borderId="0" xfId="51" applyFont="1" applyAlignment="1">
      <alignment horizontal="center" vertical="center" wrapText="1"/>
    </xf>
    <xf numFmtId="195" fontId="53" fillId="0" borderId="0" xfId="0" applyNumberFormat="1" applyFont="1" applyAlignment="1">
      <alignment horizontal="center" vertical="center" wrapText="1"/>
    </xf>
    <xf numFmtId="197" fontId="53" fillId="0" borderId="0" xfId="0" applyNumberFormat="1" applyFont="1" applyAlignment="1">
      <alignment horizontal="center" vertical="center" wrapText="1"/>
    </xf>
    <xf numFmtId="0" fontId="54" fillId="23" borderId="17" xfId="39" applyFont="1" applyBorder="1" applyAlignment="1">
      <alignment horizontal="center" vertical="center" wrapText="1"/>
    </xf>
    <xf numFmtId="0" fontId="55" fillId="0" borderId="0" xfId="0" applyFont="1" applyAlignment="1">
      <alignment horizontal="center"/>
    </xf>
    <xf numFmtId="0" fontId="54" fillId="23" borderId="18" xfId="39" applyFont="1" applyBorder="1" applyAlignment="1">
      <alignment horizontal="justify" vertical="center" wrapText="1"/>
    </xf>
    <xf numFmtId="197" fontId="29" fillId="0" borderId="10" xfId="51" applyNumberFormat="1" applyFont="1" applyFill="1" applyBorder="1" applyAlignment="1">
      <alignment vertical="center" wrapText="1"/>
    </xf>
    <xf numFmtId="0" fontId="29" fillId="0" borderId="10" xfId="0" applyFont="1" applyFill="1" applyBorder="1" applyAlignment="1">
      <alignment horizontal="center" vertical="center"/>
    </xf>
    <xf numFmtId="213" fontId="29" fillId="0" borderId="10" xfId="51" applyNumberFormat="1" applyFont="1" applyFill="1" applyBorder="1" applyAlignment="1">
      <alignment horizontal="center" vertical="center" wrapText="1"/>
    </xf>
    <xf numFmtId="197" fontId="29" fillId="0" borderId="10" xfId="0" applyNumberFormat="1" applyFont="1" applyFill="1" applyBorder="1" applyAlignment="1">
      <alignment horizontal="center" vertical="center" wrapText="1"/>
    </xf>
    <xf numFmtId="193" fontId="29" fillId="0" borderId="10" xfId="51" applyFont="1" applyFill="1" applyBorder="1" applyAlignment="1">
      <alignment horizontal="center" vertical="center"/>
    </xf>
    <xf numFmtId="197" fontId="29" fillId="0" borderId="10" xfId="0" applyNumberFormat="1" applyFont="1" applyFill="1" applyBorder="1" applyAlignment="1">
      <alignment horizontal="center" vertical="center"/>
    </xf>
    <xf numFmtId="0" fontId="29" fillId="0" borderId="10" xfId="0" applyFont="1" applyFill="1" applyBorder="1" applyAlignment="1">
      <alignment vertical="center" wrapText="1"/>
    </xf>
    <xf numFmtId="0" fontId="29" fillId="0" borderId="10" xfId="0" applyFont="1" applyFill="1" applyBorder="1" applyAlignment="1">
      <alignment horizontal="center" vertical="center" wrapText="1"/>
    </xf>
    <xf numFmtId="197" fontId="29" fillId="0" borderId="10" xfId="51" applyNumberFormat="1" applyFont="1" applyFill="1" applyBorder="1" applyAlignment="1">
      <alignment horizontal="center" vertical="center" wrapText="1"/>
    </xf>
    <xf numFmtId="195" fontId="26" fillId="0" borderId="0" xfId="0" applyNumberFormat="1" applyFont="1" applyBorder="1" applyAlignment="1">
      <alignment horizontal="right" vertical="center" wrapText="1"/>
    </xf>
    <xf numFmtId="195" fontId="26" fillId="0" borderId="10" xfId="0" applyNumberFormat="1" applyFont="1" applyBorder="1" applyAlignment="1">
      <alignment horizontal="right" vertical="center" wrapText="1"/>
    </xf>
    <xf numFmtId="0" fontId="55" fillId="0" borderId="0" xfId="0" applyFont="1" applyAlignment="1">
      <alignment vertical="center"/>
    </xf>
    <xf numFmtId="0" fontId="29" fillId="0" borderId="10" xfId="0" applyFont="1" applyBorder="1" applyAlignment="1">
      <alignment horizontal="center"/>
    </xf>
    <xf numFmtId="0" fontId="29" fillId="0" borderId="10" xfId="0" applyFont="1" applyBorder="1" applyAlignment="1">
      <alignment horizontal="center" vertical="center" wrapText="1"/>
    </xf>
    <xf numFmtId="0" fontId="29" fillId="0" borderId="10" xfId="0" applyFont="1" applyFill="1" applyBorder="1" applyAlignment="1">
      <alignment horizontal="center"/>
    </xf>
    <xf numFmtId="197" fontId="29" fillId="0" borderId="10" xfId="51" applyNumberFormat="1" applyFont="1" applyFill="1" applyBorder="1" applyAlignment="1">
      <alignment horizontal="right" vertical="center" wrapText="1"/>
    </xf>
    <xf numFmtId="0" fontId="55" fillId="0" borderId="0" xfId="0" applyFont="1" applyAlignment="1">
      <alignment/>
    </xf>
    <xf numFmtId="0" fontId="56" fillId="0" borderId="0" xfId="0" applyFont="1" applyAlignment="1">
      <alignment horizontal="center" vertical="center" wrapText="1"/>
    </xf>
    <xf numFmtId="0" fontId="57" fillId="0" borderId="0" xfId="0" applyFont="1" applyAlignment="1">
      <alignment horizontal="center" vertical="center"/>
    </xf>
    <xf numFmtId="0" fontId="58" fillId="23" borderId="13" xfId="39" applyFont="1" applyBorder="1" applyAlignment="1">
      <alignment horizontal="center" vertical="center" wrapText="1"/>
    </xf>
    <xf numFmtId="0" fontId="58" fillId="23" borderId="19" xfId="39" applyFont="1" applyBorder="1" applyAlignment="1">
      <alignment horizontal="center" vertical="center" wrapText="1"/>
    </xf>
    <xf numFmtId="0" fontId="29" fillId="0" borderId="10" xfId="57" applyFont="1" applyFill="1" applyBorder="1" applyAlignment="1">
      <alignment wrapText="1"/>
      <protection/>
    </xf>
    <xf numFmtId="196" fontId="29" fillId="0" borderId="10" xfId="57" applyNumberFormat="1" applyFont="1" applyFill="1" applyBorder="1" applyAlignment="1">
      <alignment horizontal="right" wrapText="1"/>
      <protection/>
    </xf>
    <xf numFmtId="0" fontId="29" fillId="0" borderId="10" xfId="58" applyFont="1" applyFill="1" applyBorder="1" applyAlignment="1">
      <alignment wrapText="1"/>
      <protection/>
    </xf>
    <xf numFmtId="215" fontId="29" fillId="0" borderId="10" xfId="57" applyNumberFormat="1" applyFont="1" applyFill="1" applyBorder="1" applyAlignment="1">
      <alignment horizontal="right" wrapText="1"/>
      <protection/>
    </xf>
    <xf numFmtId="0" fontId="29" fillId="33" borderId="10" xfId="0" applyFont="1" applyFill="1" applyBorder="1" applyAlignment="1">
      <alignment horizontal="center" vertical="center" wrapText="1"/>
    </xf>
    <xf numFmtId="0" fontId="29" fillId="33" borderId="10" xfId="0" applyFont="1" applyFill="1" applyBorder="1" applyAlignment="1">
      <alignment horizontal="justify" vertical="center" wrapText="1"/>
    </xf>
    <xf numFmtId="0" fontId="29" fillId="33" borderId="10" xfId="0" applyFont="1" applyFill="1" applyBorder="1" applyAlignment="1">
      <alignment vertical="center" wrapText="1"/>
    </xf>
    <xf numFmtId="0" fontId="47" fillId="0" borderId="0" xfId="0" applyFont="1" applyAlignment="1">
      <alignment vertical="center" wrapText="1"/>
    </xf>
    <xf numFmtId="0" fontId="0" fillId="34" borderId="0" xfId="0" applyFill="1" applyAlignment="1">
      <alignment vertical="center" wrapText="1"/>
    </xf>
    <xf numFmtId="0" fontId="29" fillId="34" borderId="10" xfId="0" applyFont="1" applyFill="1" applyBorder="1" applyAlignment="1">
      <alignment horizontal="center" vertical="center" wrapText="1"/>
    </xf>
    <xf numFmtId="197" fontId="29" fillId="34" borderId="10" xfId="51"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29" fillId="34" borderId="10" xfId="0" applyFont="1" applyFill="1" applyBorder="1" applyAlignment="1">
      <alignment horizontal="justify" vertical="center" wrapText="1"/>
    </xf>
    <xf numFmtId="0" fontId="29" fillId="34" borderId="10" xfId="0" applyFont="1" applyFill="1" applyBorder="1" applyAlignment="1">
      <alignment horizontal="center" vertical="center"/>
    </xf>
    <xf numFmtId="0" fontId="29" fillId="34" borderId="10" xfId="0" applyFont="1" applyFill="1" applyBorder="1" applyAlignment="1">
      <alignment horizontal="center" wrapText="1"/>
    </xf>
    <xf numFmtId="0" fontId="26" fillId="0" borderId="0" xfId="0" applyFont="1" applyAlignment="1">
      <alignment vertical="center" wrapText="1"/>
    </xf>
    <xf numFmtId="0" fontId="0" fillId="0" borderId="0" xfId="0" applyFont="1" applyAlignment="1">
      <alignment horizontal="left" vertical="center"/>
    </xf>
    <xf numFmtId="0" fontId="29" fillId="0" borderId="20"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34" borderId="20" xfId="0" applyFont="1" applyFill="1" applyBorder="1" applyAlignment="1">
      <alignment horizontal="center" vertical="center" wrapText="1"/>
    </xf>
    <xf numFmtId="0" fontId="29" fillId="34" borderId="21" xfId="0" applyFont="1" applyFill="1" applyBorder="1" applyAlignment="1">
      <alignment horizontal="center" vertical="center" wrapText="1"/>
    </xf>
    <xf numFmtId="0" fontId="29" fillId="34" borderId="20" xfId="0" applyFont="1" applyFill="1" applyBorder="1" applyAlignment="1">
      <alignment horizontal="left" vertical="center" wrapText="1"/>
    </xf>
    <xf numFmtId="0" fontId="29" fillId="34" borderId="21" xfId="0" applyFont="1" applyFill="1" applyBorder="1" applyAlignment="1">
      <alignment horizontal="left" vertical="center" wrapText="1"/>
    </xf>
    <xf numFmtId="197" fontId="29" fillId="0" borderId="20" xfId="51" applyNumberFormat="1" applyFont="1" applyFill="1" applyBorder="1" applyAlignment="1">
      <alignment horizontal="center" vertical="center" wrapText="1"/>
    </xf>
    <xf numFmtId="197" fontId="29" fillId="0" borderId="21" xfId="51" applyNumberFormat="1" applyFont="1" applyFill="1" applyBorder="1" applyAlignment="1">
      <alignment horizontal="center" vertical="center" wrapText="1"/>
    </xf>
    <xf numFmtId="0" fontId="29" fillId="33" borderId="20" xfId="0" applyFont="1" applyFill="1" applyBorder="1" applyAlignment="1">
      <alignment horizontal="center" vertical="center" wrapText="1"/>
    </xf>
    <xf numFmtId="0" fontId="29" fillId="33" borderId="21" xfId="0" applyFont="1" applyFill="1" applyBorder="1" applyAlignment="1">
      <alignment horizontal="center" vertical="center" wrapText="1"/>
    </xf>
    <xf numFmtId="0" fontId="29" fillId="33" borderId="20" xfId="0" applyFont="1" applyFill="1" applyBorder="1" applyAlignment="1">
      <alignment horizontal="left" vertical="center" wrapText="1"/>
    </xf>
    <xf numFmtId="0" fontId="29" fillId="33" borderId="21" xfId="0" applyFont="1" applyFill="1" applyBorder="1" applyAlignment="1">
      <alignment horizontal="left" vertical="center" wrapText="1"/>
    </xf>
    <xf numFmtId="0" fontId="0" fillId="0" borderId="0" xfId="0" applyFont="1" applyAlignment="1">
      <alignment horizontal="left" vertical="center"/>
    </xf>
    <xf numFmtId="0" fontId="51" fillId="0" borderId="22" xfId="0" applyFont="1" applyBorder="1" applyAlignment="1">
      <alignment horizontal="left" vertical="center"/>
    </xf>
    <xf numFmtId="0" fontId="0" fillId="0" borderId="23"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22" xfId="0" applyFont="1" applyFill="1" applyBorder="1" applyAlignment="1">
      <alignment horizontal="justify" vertical="center" wrapText="1"/>
    </xf>
    <xf numFmtId="0" fontId="0" fillId="0" borderId="29" xfId="0" applyFont="1" applyFill="1" applyBorder="1" applyAlignment="1">
      <alignment horizontal="justify" vertical="center" wrapText="1"/>
    </xf>
    <xf numFmtId="0" fontId="51" fillId="0" borderId="0" xfId="0" applyFont="1" applyBorder="1" applyAlignment="1">
      <alignment horizontal="left"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5" xfId="53"/>
    <cellStyle name="Neutral" xfId="54"/>
    <cellStyle name="Normal 2" xfId="55"/>
    <cellStyle name="Normal 2 2" xfId="56"/>
    <cellStyle name="Normal_Hoja1" xfId="57"/>
    <cellStyle name="Normal_Hoja1_1" xfId="58"/>
    <cellStyle name="Notas" xfId="59"/>
    <cellStyle name="Percent" xfId="60"/>
    <cellStyle name="Porcentaje 2"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upuesto%202016\Presentaciones\Matriz%20comit&#233;%20funcio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dwin\Downloads\plan%20anual%20de%20adquisicion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gramación 2017"/>
      <sheetName val="Tabla 1"/>
      <sheetName val="Tabla 2"/>
      <sheetName val="Tabla 3"/>
      <sheetName val="Desplelables"/>
    </sheetNames>
    <sheetDataSet>
      <sheetData sheetId="4">
        <row r="6">
          <cell r="A6" t="str">
            <v>SI</v>
          </cell>
        </row>
        <row r="7">
          <cell r="A7" t="str">
            <v>NO</v>
          </cell>
        </row>
        <row r="21">
          <cell r="G21" t="str">
            <v>1. Usaquén</v>
          </cell>
        </row>
        <row r="22">
          <cell r="G22" t="str">
            <v>2. Chapinero</v>
          </cell>
        </row>
        <row r="23">
          <cell r="G23" t="str">
            <v>3. Santa Fe</v>
          </cell>
        </row>
        <row r="24">
          <cell r="G24" t="str">
            <v>4. San Cristóbal</v>
          </cell>
        </row>
        <row r="25">
          <cell r="G25" t="str">
            <v>5. Usme</v>
          </cell>
        </row>
        <row r="26">
          <cell r="G26" t="str">
            <v>6. Tunjuelito</v>
          </cell>
        </row>
        <row r="27">
          <cell r="G27" t="str">
            <v>7. Bosa</v>
          </cell>
        </row>
        <row r="28">
          <cell r="G28" t="str">
            <v>8. Kennedy</v>
          </cell>
        </row>
        <row r="29">
          <cell r="G29" t="str">
            <v>9. Fontibón</v>
          </cell>
        </row>
        <row r="30">
          <cell r="G30" t="str">
            <v>10. Engativá</v>
          </cell>
        </row>
        <row r="31">
          <cell r="G31" t="str">
            <v>11. Suba</v>
          </cell>
        </row>
        <row r="32">
          <cell r="G32" t="str">
            <v>12. Barrios Unidos</v>
          </cell>
        </row>
        <row r="33">
          <cell r="G33" t="str">
            <v>13. Teusaquillo</v>
          </cell>
        </row>
        <row r="34">
          <cell r="G34" t="str">
            <v>14. Los Mártires</v>
          </cell>
        </row>
        <row r="35">
          <cell r="G35" t="str">
            <v>15. Antonio Nariño</v>
          </cell>
        </row>
        <row r="36">
          <cell r="G36" t="str">
            <v>16. Puente Aranda</v>
          </cell>
        </row>
        <row r="37">
          <cell r="G37" t="str">
            <v>17. La Candelaria</v>
          </cell>
        </row>
        <row r="38">
          <cell r="G38" t="str">
            <v>18. Rafael Uribe Uribe</v>
          </cell>
        </row>
        <row r="39">
          <cell r="G39" t="str">
            <v>19. Ciudad Bolívar</v>
          </cell>
        </row>
        <row r="40">
          <cell r="G40" t="str">
            <v>20. Sumapaz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A Ajustado"/>
      <sheetName val="PAA"/>
      <sheetName val="PAA 2017"/>
      <sheetName val="FUNCIONAMIENTO"/>
      <sheetName val="1402"/>
      <sheetName val="1403"/>
      <sheetName val="1404"/>
      <sheetName val="1405"/>
      <sheetName val="1406"/>
      <sheetName val="1407"/>
      <sheetName val="1408"/>
      <sheetName val="1409"/>
      <sheetName val="1410"/>
      <sheetName val="1411"/>
      <sheetName val="1412"/>
      <sheetName val="1413"/>
      <sheetName val="1414"/>
      <sheetName val="1415"/>
      <sheetName val="1416"/>
      <sheetName val="11 Recurso Humano"/>
      <sheetName val="cierre 30 12 2016"/>
    </sheetNames>
    <sheetDataSet>
      <sheetData sheetId="2">
        <row r="81">
          <cell r="L81">
            <v>206560760</v>
          </cell>
        </row>
        <row r="82">
          <cell r="L82">
            <v>20656076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236"/>
  <sheetViews>
    <sheetView showGridLines="0" tabSelected="1" zoomScale="80" zoomScaleNormal="80" zoomScalePageLayoutView="0" workbookViewId="0" topLeftCell="A187">
      <selection activeCell="N14" sqref="N14"/>
    </sheetView>
  </sheetViews>
  <sheetFormatPr defaultColWidth="11.421875" defaultRowHeight="15"/>
  <cols>
    <col min="1" max="1" width="1.8515625" style="0" customWidth="1"/>
    <col min="2" max="2" width="18.8515625" style="4" customWidth="1"/>
    <col min="3" max="3" width="55.28125" style="28" customWidth="1"/>
    <col min="4" max="4" width="26.421875" style="2" customWidth="1"/>
    <col min="5" max="5" width="11.421875" style="2" customWidth="1"/>
    <col min="6" max="6" width="13.421875" style="2" customWidth="1"/>
    <col min="7" max="7" width="13.7109375" style="2" customWidth="1"/>
    <col min="8" max="9" width="17.7109375" style="2" customWidth="1"/>
    <col min="10" max="10" width="22.140625" style="1" customWidth="1"/>
    <col min="11" max="11" width="19.140625" style="1" bestFit="1" customWidth="1"/>
    <col min="12" max="12" width="10.28125" style="7" customWidth="1"/>
    <col min="13" max="13" width="10.00390625" style="7" customWidth="1"/>
    <col min="14" max="14" width="36.140625" style="16" customWidth="1"/>
  </cols>
  <sheetData>
    <row r="1" ht="15"/>
    <row r="2" spans="2:11" ht="15">
      <c r="B2" s="12" t="s">
        <v>36</v>
      </c>
      <c r="C2" s="13"/>
      <c r="D2" s="14"/>
      <c r="E2" s="3"/>
      <c r="F2" s="3"/>
      <c r="G2" s="3"/>
      <c r="H2" s="3"/>
      <c r="I2" s="3"/>
      <c r="J2" s="15"/>
      <c r="K2" s="15"/>
    </row>
    <row r="3" spans="2:11" ht="15">
      <c r="B3" s="17"/>
      <c r="C3" s="13"/>
      <c r="D3" s="14"/>
      <c r="E3" s="3"/>
      <c r="F3" s="3"/>
      <c r="G3" s="3"/>
      <c r="H3" s="3"/>
      <c r="I3" s="3"/>
      <c r="J3" s="15"/>
      <c r="K3" s="15"/>
    </row>
    <row r="4" spans="2:11" ht="15.75" thickBot="1">
      <c r="B4" s="90" t="s">
        <v>37</v>
      </c>
      <c r="C4" s="90"/>
      <c r="D4" s="14"/>
      <c r="E4" s="3"/>
      <c r="F4" s="3"/>
      <c r="G4" s="3"/>
      <c r="H4" s="3"/>
      <c r="I4" s="3"/>
      <c r="J4" s="15"/>
      <c r="K4" s="15"/>
    </row>
    <row r="5" spans="2:11" ht="15">
      <c r="B5" s="18" t="s">
        <v>7</v>
      </c>
      <c r="C5" s="19" t="s">
        <v>49</v>
      </c>
      <c r="D5" s="14"/>
      <c r="E5" s="3"/>
      <c r="F5" s="91" t="s">
        <v>38</v>
      </c>
      <c r="G5" s="92"/>
      <c r="H5" s="92"/>
      <c r="I5" s="92"/>
      <c r="J5" s="92"/>
      <c r="K5" s="93"/>
    </row>
    <row r="6" spans="2:11" ht="15">
      <c r="B6" s="20" t="s">
        <v>39</v>
      </c>
      <c r="C6" s="21" t="s">
        <v>40</v>
      </c>
      <c r="D6" s="14"/>
      <c r="E6" s="3"/>
      <c r="F6" s="94"/>
      <c r="G6" s="95"/>
      <c r="H6" s="95"/>
      <c r="I6" s="95"/>
      <c r="J6" s="95"/>
      <c r="K6" s="96"/>
    </row>
    <row r="7" spans="2:11" ht="15">
      <c r="B7" s="20" t="s">
        <v>20</v>
      </c>
      <c r="C7" s="22">
        <v>7693100</v>
      </c>
      <c r="D7" s="14"/>
      <c r="E7" s="3"/>
      <c r="F7" s="94"/>
      <c r="G7" s="95"/>
      <c r="H7" s="95"/>
      <c r="I7" s="95"/>
      <c r="J7" s="95"/>
      <c r="K7" s="96"/>
    </row>
    <row r="8" spans="2:11" ht="15">
      <c r="B8" s="20" t="s">
        <v>55</v>
      </c>
      <c r="C8" s="23" t="s">
        <v>41</v>
      </c>
      <c r="D8" s="14"/>
      <c r="E8" s="3"/>
      <c r="F8" s="94"/>
      <c r="G8" s="95"/>
      <c r="H8" s="95"/>
      <c r="I8" s="95"/>
      <c r="J8" s="95"/>
      <c r="K8" s="96"/>
    </row>
    <row r="9" spans="2:11" ht="255.75" thickBot="1">
      <c r="B9" s="20" t="s">
        <v>56</v>
      </c>
      <c r="C9" s="21" t="s">
        <v>42</v>
      </c>
      <c r="D9" s="14"/>
      <c r="E9" s="3"/>
      <c r="F9" s="97"/>
      <c r="G9" s="98"/>
      <c r="H9" s="98"/>
      <c r="I9" s="98"/>
      <c r="J9" s="98"/>
      <c r="K9" s="99"/>
    </row>
    <row r="10" spans="2:11" ht="409.5" thickBot="1">
      <c r="B10" s="20" t="s">
        <v>50</v>
      </c>
      <c r="C10" s="21" t="s">
        <v>43</v>
      </c>
      <c r="D10" s="14"/>
      <c r="E10" s="3"/>
      <c r="F10" s="24"/>
      <c r="G10" s="24"/>
      <c r="H10" s="24"/>
      <c r="I10" s="24"/>
      <c r="J10" s="25" t="s">
        <v>44</v>
      </c>
      <c r="K10" s="25"/>
    </row>
    <row r="11" spans="2:11" ht="30">
      <c r="B11" s="20" t="s">
        <v>45</v>
      </c>
      <c r="C11" s="29" t="s">
        <v>46</v>
      </c>
      <c r="D11" s="34"/>
      <c r="E11" s="3"/>
      <c r="F11" s="91" t="s">
        <v>47</v>
      </c>
      <c r="G11" s="92"/>
      <c r="H11" s="92"/>
      <c r="I11" s="92"/>
      <c r="J11" s="92"/>
      <c r="K11" s="93"/>
    </row>
    <row r="12" spans="2:11" ht="25.5" customHeight="1">
      <c r="B12" s="20" t="s">
        <v>51</v>
      </c>
      <c r="C12" s="49">
        <v>49493971016</v>
      </c>
      <c r="D12" s="48"/>
      <c r="E12" s="3"/>
      <c r="F12" s="94"/>
      <c r="G12" s="95"/>
      <c r="H12" s="95"/>
      <c r="I12" s="95"/>
      <c r="J12" s="95"/>
      <c r="K12" s="96"/>
    </row>
    <row r="13" spans="2:11" ht="45">
      <c r="B13" s="20" t="s">
        <v>52</v>
      </c>
      <c r="C13" s="32">
        <f>'[2]PAA 2017'!L81</f>
        <v>206560760</v>
      </c>
      <c r="D13" s="34"/>
      <c r="E13" s="3"/>
      <c r="F13" s="94"/>
      <c r="G13" s="95"/>
      <c r="H13" s="95"/>
      <c r="I13" s="95"/>
      <c r="J13" s="95"/>
      <c r="K13" s="96"/>
    </row>
    <row r="14" spans="2:11" ht="45">
      <c r="B14" s="20" t="s">
        <v>53</v>
      </c>
      <c r="C14" s="31">
        <f>'[2]PAA 2017'!L82</f>
        <v>20656076</v>
      </c>
      <c r="D14" s="33"/>
      <c r="E14" s="3"/>
      <c r="F14" s="94"/>
      <c r="G14" s="95"/>
      <c r="H14" s="95"/>
      <c r="I14" s="95"/>
      <c r="J14" s="95"/>
      <c r="K14" s="96"/>
    </row>
    <row r="15" spans="2:11" ht="45.75" thickBot="1">
      <c r="B15" s="26" t="s">
        <v>54</v>
      </c>
      <c r="C15" s="30">
        <v>43067</v>
      </c>
      <c r="D15" s="35"/>
      <c r="E15" s="3"/>
      <c r="F15" s="97"/>
      <c r="G15" s="98"/>
      <c r="H15" s="98"/>
      <c r="I15" s="98"/>
      <c r="J15" s="98"/>
      <c r="K15" s="99"/>
    </row>
    <row r="16" spans="2:11" ht="15">
      <c r="B16" s="3"/>
      <c r="C16" s="13"/>
      <c r="D16" s="14"/>
      <c r="E16" s="3"/>
      <c r="F16" s="3"/>
      <c r="G16" s="3"/>
      <c r="H16" s="3"/>
      <c r="I16" s="3"/>
      <c r="J16" s="15"/>
      <c r="K16" s="15"/>
    </row>
    <row r="17" spans="2:11" ht="15.75" thickBot="1">
      <c r="B17" s="100" t="s">
        <v>48</v>
      </c>
      <c r="C17" s="100"/>
      <c r="D17" s="14"/>
      <c r="E17" s="3"/>
      <c r="F17" s="3"/>
      <c r="G17" s="3"/>
      <c r="H17" s="3"/>
      <c r="I17" s="3"/>
      <c r="J17" s="15"/>
      <c r="K17" s="15"/>
    </row>
    <row r="18" spans="2:12" s="27" customFormat="1" ht="86.25" thickBot="1">
      <c r="B18" s="36" t="s">
        <v>1</v>
      </c>
      <c r="C18" s="36" t="s">
        <v>2</v>
      </c>
      <c r="D18" s="36" t="s">
        <v>66</v>
      </c>
      <c r="E18" s="36" t="s">
        <v>67</v>
      </c>
      <c r="F18" s="36" t="s">
        <v>68</v>
      </c>
      <c r="G18" s="36" t="s">
        <v>69</v>
      </c>
      <c r="H18" s="36" t="s">
        <v>70</v>
      </c>
      <c r="I18" s="36" t="s">
        <v>71</v>
      </c>
      <c r="J18" s="36" t="s">
        <v>3</v>
      </c>
      <c r="K18" s="36" t="s">
        <v>4</v>
      </c>
      <c r="L18" s="38" t="s">
        <v>94</v>
      </c>
    </row>
    <row r="19" spans="2:12" s="5" customFormat="1" ht="45">
      <c r="B19" s="69" t="s">
        <v>30</v>
      </c>
      <c r="C19" s="72" t="s">
        <v>183</v>
      </c>
      <c r="D19" s="69" t="s">
        <v>73</v>
      </c>
      <c r="E19" s="46" t="s">
        <v>89</v>
      </c>
      <c r="F19" s="46" t="s">
        <v>86</v>
      </c>
      <c r="G19" s="46" t="s">
        <v>87</v>
      </c>
      <c r="H19" s="47">
        <v>131238550</v>
      </c>
      <c r="I19" s="47">
        <v>131238550</v>
      </c>
      <c r="J19" s="46" t="s">
        <v>0</v>
      </c>
      <c r="K19" s="46" t="s">
        <v>85</v>
      </c>
      <c r="L19" s="46" t="s">
        <v>95</v>
      </c>
    </row>
    <row r="20" spans="2:12" s="5" customFormat="1" ht="45">
      <c r="B20" s="69" t="s">
        <v>30</v>
      </c>
      <c r="C20" s="72" t="s">
        <v>184</v>
      </c>
      <c r="D20" s="69" t="s">
        <v>77</v>
      </c>
      <c r="E20" s="46" t="s">
        <v>28</v>
      </c>
      <c r="F20" s="46" t="s">
        <v>86</v>
      </c>
      <c r="G20" s="46" t="s">
        <v>87</v>
      </c>
      <c r="H20" s="47">
        <v>0</v>
      </c>
      <c r="I20" s="47">
        <v>0</v>
      </c>
      <c r="J20" s="46" t="s">
        <v>0</v>
      </c>
      <c r="K20" s="46" t="s">
        <v>85</v>
      </c>
      <c r="L20" s="46" t="s">
        <v>95</v>
      </c>
    </row>
    <row r="21" spans="2:12" s="5" customFormat="1" ht="45">
      <c r="B21" s="69" t="s">
        <v>144</v>
      </c>
      <c r="C21" s="72" t="s">
        <v>185</v>
      </c>
      <c r="D21" s="69" t="s">
        <v>129</v>
      </c>
      <c r="E21" s="46" t="s">
        <v>12</v>
      </c>
      <c r="F21" s="46" t="s">
        <v>82</v>
      </c>
      <c r="G21" s="46" t="s">
        <v>9</v>
      </c>
      <c r="H21" s="47">
        <v>185020000</v>
      </c>
      <c r="I21" s="47">
        <v>185020000</v>
      </c>
      <c r="J21" s="46" t="s">
        <v>0</v>
      </c>
      <c r="K21" s="46" t="s">
        <v>10</v>
      </c>
      <c r="L21" s="46" t="s">
        <v>95</v>
      </c>
    </row>
    <row r="22" spans="2:13" s="5" customFormat="1" ht="45">
      <c r="B22" s="69" t="s">
        <v>34</v>
      </c>
      <c r="C22" s="72" t="s">
        <v>186</v>
      </c>
      <c r="D22" s="69" t="s">
        <v>129</v>
      </c>
      <c r="E22" s="46" t="s">
        <v>13</v>
      </c>
      <c r="F22" s="46" t="s">
        <v>92</v>
      </c>
      <c r="G22" s="46" t="s">
        <v>9</v>
      </c>
      <c r="H22" s="47">
        <v>1000000000</v>
      </c>
      <c r="I22" s="47">
        <v>1000000000</v>
      </c>
      <c r="J22" s="46" t="s">
        <v>0</v>
      </c>
      <c r="K22" s="46" t="s">
        <v>10</v>
      </c>
      <c r="L22" s="46" t="s">
        <v>95</v>
      </c>
      <c r="M22" s="67"/>
    </row>
    <row r="23" spans="2:13" s="5" customFormat="1" ht="45">
      <c r="B23" s="69" t="s">
        <v>34</v>
      </c>
      <c r="C23" s="72" t="s">
        <v>187</v>
      </c>
      <c r="D23" s="69" t="s">
        <v>129</v>
      </c>
      <c r="E23" s="46" t="s">
        <v>13</v>
      </c>
      <c r="F23" s="46" t="s">
        <v>92</v>
      </c>
      <c r="G23" s="46" t="s">
        <v>9</v>
      </c>
      <c r="H23" s="47">
        <v>100000000</v>
      </c>
      <c r="I23" s="47">
        <f>+I22*10%</f>
        <v>100000000</v>
      </c>
      <c r="J23" s="46" t="s">
        <v>0</v>
      </c>
      <c r="K23" s="46" t="s">
        <v>10</v>
      </c>
      <c r="L23" s="46" t="s">
        <v>95</v>
      </c>
      <c r="M23" s="67"/>
    </row>
    <row r="24" spans="2:12" s="5" customFormat="1" ht="67.5" hidden="1">
      <c r="B24" s="64" t="s">
        <v>63</v>
      </c>
      <c r="C24" s="65" t="s">
        <v>117</v>
      </c>
      <c r="D24" s="64" t="s">
        <v>75</v>
      </c>
      <c r="E24" s="46" t="s">
        <v>17</v>
      </c>
      <c r="F24" s="46" t="s">
        <v>119</v>
      </c>
      <c r="G24" s="46" t="s">
        <v>16</v>
      </c>
      <c r="H24" s="47">
        <v>0</v>
      </c>
      <c r="I24" s="47">
        <f>H24</f>
        <v>0</v>
      </c>
      <c r="J24" s="46" t="s">
        <v>0</v>
      </c>
      <c r="K24" s="46" t="s">
        <v>10</v>
      </c>
      <c r="L24" s="46" t="s">
        <v>95</v>
      </c>
    </row>
    <row r="25" spans="2:12" s="5" customFormat="1" ht="78.75" hidden="1">
      <c r="B25" s="64" t="s">
        <v>63</v>
      </c>
      <c r="C25" s="65" t="s">
        <v>118</v>
      </c>
      <c r="D25" s="64" t="s">
        <v>75</v>
      </c>
      <c r="E25" s="46" t="s">
        <v>17</v>
      </c>
      <c r="F25" s="46" t="s">
        <v>120</v>
      </c>
      <c r="G25" s="46" t="s">
        <v>16</v>
      </c>
      <c r="H25" s="47">
        <v>0</v>
      </c>
      <c r="I25" s="47">
        <f>H25</f>
        <v>0</v>
      </c>
      <c r="J25" s="46" t="s">
        <v>0</v>
      </c>
      <c r="K25" s="46" t="s">
        <v>10</v>
      </c>
      <c r="L25" s="46" t="s">
        <v>95</v>
      </c>
    </row>
    <row r="26" spans="2:12" s="5" customFormat="1" ht="47.25" customHeight="1" hidden="1">
      <c r="B26" s="85" t="s">
        <v>63</v>
      </c>
      <c r="C26" s="87" t="s">
        <v>103</v>
      </c>
      <c r="D26" s="85" t="s">
        <v>72</v>
      </c>
      <c r="E26" s="77" t="s">
        <v>6</v>
      </c>
      <c r="F26" s="77" t="s">
        <v>119</v>
      </c>
      <c r="G26" s="77" t="s">
        <v>321</v>
      </c>
      <c r="H26" s="83">
        <v>430000000</v>
      </c>
      <c r="I26" s="83">
        <f>H26</f>
        <v>430000000</v>
      </c>
      <c r="J26" s="77" t="s">
        <v>0</v>
      </c>
      <c r="K26" s="77" t="s">
        <v>10</v>
      </c>
      <c r="L26" s="77" t="s">
        <v>95</v>
      </c>
    </row>
    <row r="27" spans="2:12" s="5" customFormat="1" ht="47.25" customHeight="1" hidden="1">
      <c r="B27" s="86"/>
      <c r="C27" s="88"/>
      <c r="D27" s="86"/>
      <c r="E27" s="78"/>
      <c r="F27" s="78"/>
      <c r="G27" s="78"/>
      <c r="H27" s="84"/>
      <c r="I27" s="84"/>
      <c r="J27" s="78"/>
      <c r="K27" s="78"/>
      <c r="L27" s="78"/>
    </row>
    <row r="28" spans="2:12" s="5" customFormat="1" ht="78.75" hidden="1">
      <c r="B28" s="64" t="s">
        <v>63</v>
      </c>
      <c r="C28" s="65" t="s">
        <v>104</v>
      </c>
      <c r="D28" s="64" t="s">
        <v>72</v>
      </c>
      <c r="E28" s="46" t="s">
        <v>6</v>
      </c>
      <c r="F28" s="46" t="s">
        <v>120</v>
      </c>
      <c r="G28" s="46" t="s">
        <v>16</v>
      </c>
      <c r="H28" s="47">
        <v>44427851</v>
      </c>
      <c r="I28" s="47">
        <f>H28</f>
        <v>44427851</v>
      </c>
      <c r="J28" s="46" t="s">
        <v>0</v>
      </c>
      <c r="K28" s="46" t="s">
        <v>10</v>
      </c>
      <c r="L28" s="46" t="s">
        <v>95</v>
      </c>
    </row>
    <row r="29" spans="2:12" s="5" customFormat="1" ht="43.5" customHeight="1" hidden="1">
      <c r="B29" s="85" t="s">
        <v>125</v>
      </c>
      <c r="C29" s="87" t="s">
        <v>163</v>
      </c>
      <c r="D29" s="85" t="s">
        <v>143</v>
      </c>
      <c r="E29" s="77" t="s">
        <v>12</v>
      </c>
      <c r="F29" s="77" t="s">
        <v>8</v>
      </c>
      <c r="G29" s="77" t="s">
        <v>321</v>
      </c>
      <c r="H29" s="83">
        <v>910704909</v>
      </c>
      <c r="I29" s="83">
        <v>910704909</v>
      </c>
      <c r="J29" s="77" t="s">
        <v>0</v>
      </c>
      <c r="K29" s="77" t="s">
        <v>10</v>
      </c>
      <c r="L29" s="77" t="s">
        <v>98</v>
      </c>
    </row>
    <row r="30" spans="2:12" s="5" customFormat="1" ht="43.5" customHeight="1" hidden="1">
      <c r="B30" s="86"/>
      <c r="C30" s="88"/>
      <c r="D30" s="86"/>
      <c r="E30" s="78"/>
      <c r="F30" s="78"/>
      <c r="G30" s="78"/>
      <c r="H30" s="84"/>
      <c r="I30" s="84"/>
      <c r="J30" s="78"/>
      <c r="K30" s="78"/>
      <c r="L30" s="78"/>
    </row>
    <row r="31" spans="2:12" s="5" customFormat="1" ht="78.75" hidden="1">
      <c r="B31" s="66" t="s">
        <v>127</v>
      </c>
      <c r="C31" s="65" t="s">
        <v>126</v>
      </c>
      <c r="D31" s="64" t="s">
        <v>143</v>
      </c>
      <c r="E31" s="46" t="s">
        <v>12</v>
      </c>
      <c r="F31" s="45" t="s">
        <v>92</v>
      </c>
      <c r="G31" s="46" t="s">
        <v>9</v>
      </c>
      <c r="H31" s="39">
        <v>109170600</v>
      </c>
      <c r="I31" s="39">
        <v>109170600</v>
      </c>
      <c r="J31" s="45" t="s">
        <v>0</v>
      </c>
      <c r="K31" s="45" t="s">
        <v>10</v>
      </c>
      <c r="L31" s="45" t="s">
        <v>98</v>
      </c>
    </row>
    <row r="32" spans="2:12" s="5" customFormat="1" ht="56.25" hidden="1">
      <c r="B32" s="64">
        <v>84131500</v>
      </c>
      <c r="C32" s="65" t="s">
        <v>188</v>
      </c>
      <c r="D32" s="64" t="s">
        <v>72</v>
      </c>
      <c r="E32" s="46" t="s">
        <v>113</v>
      </c>
      <c r="F32" s="46" t="s">
        <v>114</v>
      </c>
      <c r="G32" s="46" t="s">
        <v>16</v>
      </c>
      <c r="H32" s="47">
        <v>180480</v>
      </c>
      <c r="I32" s="47">
        <f>H32</f>
        <v>180480</v>
      </c>
      <c r="J32" s="46" t="s">
        <v>0</v>
      </c>
      <c r="K32" s="46" t="s">
        <v>10</v>
      </c>
      <c r="L32" s="46" t="s">
        <v>95</v>
      </c>
    </row>
    <row r="33" spans="2:12" s="5" customFormat="1" ht="56.25" hidden="1">
      <c r="B33" s="64">
        <v>84131500</v>
      </c>
      <c r="C33" s="65" t="s">
        <v>189</v>
      </c>
      <c r="D33" s="64" t="s">
        <v>77</v>
      </c>
      <c r="E33" s="46" t="s">
        <v>115</v>
      </c>
      <c r="F33" s="46" t="s">
        <v>114</v>
      </c>
      <c r="G33" s="46" t="s">
        <v>16</v>
      </c>
      <c r="H33" s="47">
        <v>36200000</v>
      </c>
      <c r="I33" s="47">
        <f>H33</f>
        <v>36200000</v>
      </c>
      <c r="J33" s="46" t="s">
        <v>0</v>
      </c>
      <c r="K33" s="46" t="s">
        <v>10</v>
      </c>
      <c r="L33" s="46" t="s">
        <v>95</v>
      </c>
    </row>
    <row r="34" spans="2:12" s="5" customFormat="1" ht="45" hidden="1">
      <c r="B34" s="64">
        <v>84131500</v>
      </c>
      <c r="C34" s="65" t="s">
        <v>22</v>
      </c>
      <c r="D34" s="64" t="s">
        <v>128</v>
      </c>
      <c r="E34" s="46" t="s">
        <v>6</v>
      </c>
      <c r="F34" s="46" t="s">
        <v>82</v>
      </c>
      <c r="G34" s="46" t="s">
        <v>16</v>
      </c>
      <c r="H34" s="47">
        <f>I34</f>
        <v>38502424</v>
      </c>
      <c r="I34" s="47">
        <v>38502424</v>
      </c>
      <c r="J34" s="42" t="s">
        <v>0</v>
      </c>
      <c r="K34" s="46" t="s">
        <v>10</v>
      </c>
      <c r="L34" s="46" t="s">
        <v>95</v>
      </c>
    </row>
    <row r="35" spans="2:12" s="5" customFormat="1" ht="45" hidden="1">
      <c r="B35" s="64">
        <v>84131500</v>
      </c>
      <c r="C35" s="65" t="s">
        <v>116</v>
      </c>
      <c r="D35" s="64" t="s">
        <v>77</v>
      </c>
      <c r="E35" s="46" t="s">
        <v>109</v>
      </c>
      <c r="F35" s="46" t="s">
        <v>112</v>
      </c>
      <c r="G35" s="46" t="s">
        <v>16</v>
      </c>
      <c r="H35" s="47">
        <v>0</v>
      </c>
      <c r="I35" s="47">
        <v>0</v>
      </c>
      <c r="J35" s="42" t="s">
        <v>0</v>
      </c>
      <c r="K35" s="46" t="s">
        <v>10</v>
      </c>
      <c r="L35" s="46" t="s">
        <v>95</v>
      </c>
    </row>
    <row r="36" spans="2:12" s="5" customFormat="1" ht="101.25">
      <c r="B36" s="69" t="s">
        <v>145</v>
      </c>
      <c r="C36" s="72" t="s">
        <v>190</v>
      </c>
      <c r="D36" s="69" t="s">
        <v>78</v>
      </c>
      <c r="E36" s="46" t="s">
        <v>11</v>
      </c>
      <c r="F36" s="46" t="s">
        <v>146</v>
      </c>
      <c r="G36" s="46" t="s">
        <v>9</v>
      </c>
      <c r="H36" s="47">
        <v>102582716</v>
      </c>
      <c r="I36" s="47">
        <v>102582716</v>
      </c>
      <c r="J36" s="42" t="s">
        <v>0</v>
      </c>
      <c r="K36" s="46" t="s">
        <v>10</v>
      </c>
      <c r="L36" s="46" t="s">
        <v>218</v>
      </c>
    </row>
    <row r="37" spans="2:13" s="67" customFormat="1" ht="90">
      <c r="B37" s="69" t="s">
        <v>147</v>
      </c>
      <c r="C37" s="72" t="s">
        <v>191</v>
      </c>
      <c r="D37" s="69" t="s">
        <v>78</v>
      </c>
      <c r="E37" s="46" t="s">
        <v>11</v>
      </c>
      <c r="F37" s="46" t="s">
        <v>146</v>
      </c>
      <c r="G37" s="46" t="s">
        <v>9</v>
      </c>
      <c r="H37" s="47">
        <v>301850367</v>
      </c>
      <c r="I37" s="47">
        <v>301850367</v>
      </c>
      <c r="J37" s="42" t="s">
        <v>0</v>
      </c>
      <c r="K37" s="46" t="s">
        <v>10</v>
      </c>
      <c r="L37" s="46" t="s">
        <v>219</v>
      </c>
      <c r="M37" s="75"/>
    </row>
    <row r="38" spans="2:12" s="5" customFormat="1" ht="45">
      <c r="B38" s="69" t="s">
        <v>32</v>
      </c>
      <c r="C38" s="72" t="s">
        <v>177</v>
      </c>
      <c r="D38" s="69" t="s">
        <v>129</v>
      </c>
      <c r="E38" s="46" t="s">
        <v>25</v>
      </c>
      <c r="F38" s="46" t="s">
        <v>8</v>
      </c>
      <c r="G38" s="46" t="s">
        <v>9</v>
      </c>
      <c r="H38" s="47">
        <v>4939405492</v>
      </c>
      <c r="I38" s="47">
        <v>4939405492</v>
      </c>
      <c r="J38" s="46" t="s">
        <v>0</v>
      </c>
      <c r="K38" s="46" t="s">
        <v>10</v>
      </c>
      <c r="L38" s="46" t="s">
        <v>95</v>
      </c>
    </row>
    <row r="39" spans="2:12" s="5" customFormat="1" ht="78.75" customHeight="1">
      <c r="B39" s="69" t="s">
        <v>33</v>
      </c>
      <c r="C39" s="72" t="s">
        <v>178</v>
      </c>
      <c r="D39" s="69" t="s">
        <v>129</v>
      </c>
      <c r="E39" s="46" t="s">
        <v>25</v>
      </c>
      <c r="F39" s="46" t="s">
        <v>92</v>
      </c>
      <c r="G39" s="46" t="s">
        <v>9</v>
      </c>
      <c r="H39" s="47">
        <v>494445012</v>
      </c>
      <c r="I39" s="47">
        <v>494445012</v>
      </c>
      <c r="J39" s="46" t="s">
        <v>0</v>
      </c>
      <c r="K39" s="46" t="s">
        <v>10</v>
      </c>
      <c r="L39" s="46" t="s">
        <v>95</v>
      </c>
    </row>
    <row r="40" spans="2:12" s="5" customFormat="1" ht="90">
      <c r="B40" s="69" t="s">
        <v>164</v>
      </c>
      <c r="C40" s="72" t="s">
        <v>148</v>
      </c>
      <c r="D40" s="69" t="s">
        <v>136</v>
      </c>
      <c r="E40" s="46" t="s">
        <v>24</v>
      </c>
      <c r="F40" s="46" t="s">
        <v>82</v>
      </c>
      <c r="G40" s="46" t="s">
        <v>9</v>
      </c>
      <c r="H40" s="47">
        <v>129909000</v>
      </c>
      <c r="I40" s="47">
        <v>129909000</v>
      </c>
      <c r="J40" s="46" t="s">
        <v>0</v>
      </c>
      <c r="K40" s="46" t="s">
        <v>10</v>
      </c>
      <c r="L40" s="46" t="s">
        <v>95</v>
      </c>
    </row>
    <row r="41" spans="2:12" s="5" customFormat="1" ht="78.75">
      <c r="B41" s="69">
        <v>85101508</v>
      </c>
      <c r="C41" s="72" t="s">
        <v>74</v>
      </c>
      <c r="D41" s="69" t="s">
        <v>129</v>
      </c>
      <c r="E41" s="46" t="s">
        <v>6</v>
      </c>
      <c r="F41" s="46" t="s">
        <v>80</v>
      </c>
      <c r="G41" s="46" t="s">
        <v>9</v>
      </c>
      <c r="H41" s="47">
        <v>822432240</v>
      </c>
      <c r="I41" s="47">
        <v>822432240</v>
      </c>
      <c r="J41" s="46" t="s">
        <v>0</v>
      </c>
      <c r="K41" s="46" t="s">
        <v>10</v>
      </c>
      <c r="L41" s="46" t="s">
        <v>95</v>
      </c>
    </row>
    <row r="42" spans="2:12" s="5" customFormat="1" ht="78.75">
      <c r="B42" s="69" t="s">
        <v>149</v>
      </c>
      <c r="C42" s="72" t="s">
        <v>150</v>
      </c>
      <c r="D42" s="69" t="s">
        <v>78</v>
      </c>
      <c r="E42" s="46" t="s">
        <v>17</v>
      </c>
      <c r="F42" s="46" t="s">
        <v>151</v>
      </c>
      <c r="G42" s="46" t="s">
        <v>9</v>
      </c>
      <c r="H42" s="47">
        <v>20401000</v>
      </c>
      <c r="I42" s="47">
        <v>20401000</v>
      </c>
      <c r="J42" s="46" t="s">
        <v>0</v>
      </c>
      <c r="K42" s="46" t="s">
        <v>10</v>
      </c>
      <c r="L42" s="46" t="s">
        <v>95</v>
      </c>
    </row>
    <row r="43" spans="2:12" s="5" customFormat="1" ht="60" customHeight="1">
      <c r="B43" s="69" t="s">
        <v>324</v>
      </c>
      <c r="C43" s="72" t="s">
        <v>91</v>
      </c>
      <c r="D43" s="69" t="s">
        <v>129</v>
      </c>
      <c r="E43" s="46" t="s">
        <v>24</v>
      </c>
      <c r="F43" s="46" t="s">
        <v>92</v>
      </c>
      <c r="G43" s="46" t="s">
        <v>9</v>
      </c>
      <c r="H43" s="47">
        <v>398212755</v>
      </c>
      <c r="I43" s="47">
        <v>398212755</v>
      </c>
      <c r="J43" s="46" t="s">
        <v>0</v>
      </c>
      <c r="K43" s="46" t="s">
        <v>10</v>
      </c>
      <c r="L43" s="46" t="s">
        <v>95</v>
      </c>
    </row>
    <row r="44" spans="2:12" s="5" customFormat="1" ht="96.75" customHeight="1">
      <c r="B44" s="69" t="s">
        <v>323</v>
      </c>
      <c r="C44" s="72" t="s">
        <v>322</v>
      </c>
      <c r="D44" s="69" t="s">
        <v>129</v>
      </c>
      <c r="E44" s="46" t="s">
        <v>326</v>
      </c>
      <c r="F44" s="46" t="s">
        <v>92</v>
      </c>
      <c r="G44" s="46" t="s">
        <v>9</v>
      </c>
      <c r="H44" s="47">
        <v>36097184</v>
      </c>
      <c r="I44" s="47">
        <v>36097184</v>
      </c>
      <c r="J44" s="46" t="s">
        <v>0</v>
      </c>
      <c r="K44" s="46" t="s">
        <v>10</v>
      </c>
      <c r="L44" s="46" t="s">
        <v>95</v>
      </c>
    </row>
    <row r="45" spans="2:12" s="5" customFormat="1" ht="45">
      <c r="B45" s="69" t="s">
        <v>64</v>
      </c>
      <c r="C45" s="72" t="s">
        <v>79</v>
      </c>
      <c r="D45" s="69" t="s">
        <v>136</v>
      </c>
      <c r="E45" s="46" t="s">
        <v>24</v>
      </c>
      <c r="F45" s="46" t="s">
        <v>112</v>
      </c>
      <c r="G45" s="46" t="s">
        <v>9</v>
      </c>
      <c r="H45" s="47">
        <v>200000000</v>
      </c>
      <c r="I45" s="47">
        <v>200000000</v>
      </c>
      <c r="J45" s="46" t="s">
        <v>0</v>
      </c>
      <c r="K45" s="46" t="s">
        <v>10</v>
      </c>
      <c r="L45" s="46" t="s">
        <v>98</v>
      </c>
    </row>
    <row r="46" spans="2:12" s="5" customFormat="1" ht="45">
      <c r="B46" s="69" t="s">
        <v>152</v>
      </c>
      <c r="C46" s="72" t="s">
        <v>153</v>
      </c>
      <c r="D46" s="69" t="s">
        <v>78</v>
      </c>
      <c r="E46" s="46" t="s">
        <v>12</v>
      </c>
      <c r="F46" s="46" t="s">
        <v>8</v>
      </c>
      <c r="G46" s="46" t="s">
        <v>9</v>
      </c>
      <c r="H46" s="47">
        <v>530000000</v>
      </c>
      <c r="I46" s="47">
        <v>530000000</v>
      </c>
      <c r="J46" s="46" t="s">
        <v>0</v>
      </c>
      <c r="K46" s="46" t="s">
        <v>10</v>
      </c>
      <c r="L46" s="46" t="s">
        <v>95</v>
      </c>
    </row>
    <row r="47" spans="2:12" s="5" customFormat="1" ht="45">
      <c r="B47" s="69" t="s">
        <v>65</v>
      </c>
      <c r="C47" s="72" t="s">
        <v>165</v>
      </c>
      <c r="D47" s="69" t="s">
        <v>129</v>
      </c>
      <c r="E47" s="46" t="s">
        <v>12</v>
      </c>
      <c r="F47" s="46" t="s">
        <v>92</v>
      </c>
      <c r="G47" s="46" t="s">
        <v>9</v>
      </c>
      <c r="H47" s="47">
        <v>60000000</v>
      </c>
      <c r="I47" s="47">
        <v>60000000</v>
      </c>
      <c r="J47" s="46" t="s">
        <v>0</v>
      </c>
      <c r="K47" s="46" t="s">
        <v>10</v>
      </c>
      <c r="L47" s="46" t="s">
        <v>95</v>
      </c>
    </row>
    <row r="48" spans="2:12" s="5" customFormat="1" ht="45">
      <c r="B48" s="69" t="s">
        <v>34</v>
      </c>
      <c r="C48" s="72" t="s">
        <v>192</v>
      </c>
      <c r="D48" s="69" t="s">
        <v>78</v>
      </c>
      <c r="E48" s="46" t="s">
        <v>25</v>
      </c>
      <c r="F48" s="46" t="s">
        <v>8</v>
      </c>
      <c r="G48" s="46" t="s">
        <v>9</v>
      </c>
      <c r="H48" s="47">
        <v>7500000000</v>
      </c>
      <c r="I48" s="47">
        <f>+H48</f>
        <v>7500000000</v>
      </c>
      <c r="J48" s="46" t="s">
        <v>0</v>
      </c>
      <c r="K48" s="46" t="s">
        <v>10</v>
      </c>
      <c r="L48" s="46" t="s">
        <v>95</v>
      </c>
    </row>
    <row r="49" spans="2:12" s="5" customFormat="1" ht="56.25">
      <c r="B49" s="69" t="s">
        <v>34</v>
      </c>
      <c r="C49" s="72" t="s">
        <v>193</v>
      </c>
      <c r="D49" s="69" t="s">
        <v>129</v>
      </c>
      <c r="E49" s="46" t="s">
        <v>25</v>
      </c>
      <c r="F49" s="46" t="s">
        <v>92</v>
      </c>
      <c r="G49" s="46" t="s">
        <v>9</v>
      </c>
      <c r="H49" s="47">
        <v>750000000</v>
      </c>
      <c r="I49" s="47">
        <v>750000000</v>
      </c>
      <c r="J49" s="46" t="s">
        <v>0</v>
      </c>
      <c r="K49" s="46" t="s">
        <v>10</v>
      </c>
      <c r="L49" s="46" t="s">
        <v>95</v>
      </c>
    </row>
    <row r="50" spans="2:12" s="5" customFormat="1" ht="70.5" customHeight="1">
      <c r="B50" s="69" t="s">
        <v>138</v>
      </c>
      <c r="C50" s="72" t="s">
        <v>327</v>
      </c>
      <c r="D50" s="69" t="s">
        <v>129</v>
      </c>
      <c r="E50" s="46" t="s">
        <v>83</v>
      </c>
      <c r="F50" s="46" t="s">
        <v>92</v>
      </c>
      <c r="G50" s="46" t="s">
        <v>9</v>
      </c>
      <c r="H50" s="47" t="s">
        <v>328</v>
      </c>
      <c r="I50" s="47" t="s">
        <v>328</v>
      </c>
      <c r="J50" s="46" t="s">
        <v>0</v>
      </c>
      <c r="K50" s="46" t="s">
        <v>85</v>
      </c>
      <c r="L50" s="46" t="s">
        <v>95</v>
      </c>
    </row>
    <row r="51" spans="2:12" s="5" customFormat="1" ht="25.5" customHeight="1">
      <c r="B51" s="79" t="s">
        <v>167</v>
      </c>
      <c r="C51" s="81" t="s">
        <v>166</v>
      </c>
      <c r="D51" s="79" t="s">
        <v>78</v>
      </c>
      <c r="E51" s="77" t="s">
        <v>11</v>
      </c>
      <c r="F51" s="77" t="s">
        <v>8</v>
      </c>
      <c r="G51" s="77" t="s">
        <v>9</v>
      </c>
      <c r="H51" s="83">
        <v>541415000</v>
      </c>
      <c r="I51" s="83">
        <v>541415000</v>
      </c>
      <c r="J51" s="77" t="s">
        <v>0</v>
      </c>
      <c r="K51" s="77" t="s">
        <v>10</v>
      </c>
      <c r="L51" s="77" t="s">
        <v>96</v>
      </c>
    </row>
    <row r="52" spans="2:12" s="5" customFormat="1" ht="52.5" customHeight="1">
      <c r="B52" s="80"/>
      <c r="C52" s="82"/>
      <c r="D52" s="80"/>
      <c r="E52" s="78"/>
      <c r="F52" s="78"/>
      <c r="G52" s="78"/>
      <c r="H52" s="84"/>
      <c r="I52" s="84"/>
      <c r="J52" s="78"/>
      <c r="K52" s="78"/>
      <c r="L52" s="78"/>
    </row>
    <row r="53" spans="2:12" s="5" customFormat="1" ht="51" customHeight="1">
      <c r="B53" s="79" t="s">
        <v>35</v>
      </c>
      <c r="C53" s="81" t="s">
        <v>194</v>
      </c>
      <c r="D53" s="79" t="s">
        <v>129</v>
      </c>
      <c r="E53" s="77" t="s">
        <v>11</v>
      </c>
      <c r="F53" s="77" t="s">
        <v>92</v>
      </c>
      <c r="G53" s="77" t="s">
        <v>9</v>
      </c>
      <c r="H53" s="83">
        <v>50005000</v>
      </c>
      <c r="I53" s="83">
        <v>50005000</v>
      </c>
      <c r="J53" s="77" t="s">
        <v>0</v>
      </c>
      <c r="K53" s="77" t="s">
        <v>10</v>
      </c>
      <c r="L53" s="77" t="s">
        <v>96</v>
      </c>
    </row>
    <row r="54" spans="2:12" s="5" customFormat="1" ht="51" customHeight="1">
      <c r="B54" s="80"/>
      <c r="C54" s="82"/>
      <c r="D54" s="80"/>
      <c r="E54" s="78"/>
      <c r="F54" s="78"/>
      <c r="G54" s="78"/>
      <c r="H54" s="84"/>
      <c r="I54" s="84"/>
      <c r="J54" s="78"/>
      <c r="K54" s="78"/>
      <c r="L54" s="78"/>
    </row>
    <row r="55" spans="2:12" s="5" customFormat="1" ht="67.5">
      <c r="B55" s="69" t="s">
        <v>139</v>
      </c>
      <c r="C55" s="72" t="s">
        <v>195</v>
      </c>
      <c r="D55" s="69" t="s">
        <v>129</v>
      </c>
      <c r="E55" s="46" t="s">
        <v>6</v>
      </c>
      <c r="F55" s="46" t="s">
        <v>329</v>
      </c>
      <c r="G55" s="46" t="s">
        <v>9</v>
      </c>
      <c r="H55" s="47">
        <v>50000000</v>
      </c>
      <c r="I55" s="47">
        <v>50000000</v>
      </c>
      <c r="J55" s="46" t="s">
        <v>0</v>
      </c>
      <c r="K55" s="46" t="s">
        <v>10</v>
      </c>
      <c r="L55" s="46" t="s">
        <v>98</v>
      </c>
    </row>
    <row r="56" spans="2:12" s="5" customFormat="1" ht="33.75">
      <c r="B56" s="69" t="s">
        <v>168</v>
      </c>
      <c r="C56" s="72" t="s">
        <v>196</v>
      </c>
      <c r="D56" s="69" t="s">
        <v>76</v>
      </c>
      <c r="E56" s="46" t="s">
        <v>28</v>
      </c>
      <c r="F56" s="46" t="s">
        <v>93</v>
      </c>
      <c r="G56" s="46" t="s">
        <v>9</v>
      </c>
      <c r="H56" s="47">
        <v>20656000</v>
      </c>
      <c r="I56" s="47">
        <v>20656000</v>
      </c>
      <c r="J56" s="46" t="s">
        <v>0</v>
      </c>
      <c r="K56" s="46" t="s">
        <v>10</v>
      </c>
      <c r="L56" s="46" t="s">
        <v>97</v>
      </c>
    </row>
    <row r="57" spans="2:12" s="5" customFormat="1" ht="45">
      <c r="B57" s="69" t="s">
        <v>168</v>
      </c>
      <c r="C57" s="72" t="s">
        <v>169</v>
      </c>
      <c r="D57" s="69" t="s">
        <v>128</v>
      </c>
      <c r="E57" s="46" t="s">
        <v>28</v>
      </c>
      <c r="F57" s="46" t="s">
        <v>93</v>
      </c>
      <c r="G57" s="46" t="s">
        <v>16</v>
      </c>
      <c r="H57" s="47">
        <v>15728807</v>
      </c>
      <c r="I57" s="47">
        <v>15728807</v>
      </c>
      <c r="J57" s="46" t="s">
        <v>0</v>
      </c>
      <c r="K57" s="46" t="s">
        <v>10</v>
      </c>
      <c r="L57" s="46" t="s">
        <v>95</v>
      </c>
    </row>
    <row r="58" spans="2:12" s="5" customFormat="1" ht="45">
      <c r="B58" s="69">
        <v>72141100</v>
      </c>
      <c r="C58" s="72" t="s">
        <v>197</v>
      </c>
      <c r="D58" s="69" t="s">
        <v>129</v>
      </c>
      <c r="E58" s="46" t="s">
        <v>24</v>
      </c>
      <c r="F58" s="45" t="s">
        <v>92</v>
      </c>
      <c r="G58" s="46" t="s">
        <v>9</v>
      </c>
      <c r="H58" s="47">
        <v>179690000</v>
      </c>
      <c r="I58" s="47">
        <v>179690000</v>
      </c>
      <c r="J58" s="46" t="s">
        <v>0</v>
      </c>
      <c r="K58" s="46" t="s">
        <v>10</v>
      </c>
      <c r="L58" s="46" t="s">
        <v>95</v>
      </c>
    </row>
    <row r="59" spans="2:12" s="5" customFormat="1" ht="60.75" customHeight="1">
      <c r="B59" s="69">
        <v>72121400</v>
      </c>
      <c r="C59" s="72" t="s">
        <v>198</v>
      </c>
      <c r="D59" s="69" t="s">
        <v>129</v>
      </c>
      <c r="E59" s="46" t="s">
        <v>24</v>
      </c>
      <c r="F59" s="45" t="s">
        <v>92</v>
      </c>
      <c r="G59" s="46" t="s">
        <v>9</v>
      </c>
      <c r="H59" s="47">
        <v>30000000</v>
      </c>
      <c r="I59" s="47">
        <v>30000000</v>
      </c>
      <c r="J59" s="46" t="s">
        <v>0</v>
      </c>
      <c r="K59" s="46" t="s">
        <v>10</v>
      </c>
      <c r="L59" s="46" t="s">
        <v>95</v>
      </c>
    </row>
    <row r="60" spans="2:12" s="5" customFormat="1" ht="126" customHeight="1">
      <c r="B60" s="69">
        <v>72141510</v>
      </c>
      <c r="C60" s="72" t="s">
        <v>19</v>
      </c>
      <c r="D60" s="69" t="s">
        <v>129</v>
      </c>
      <c r="E60" s="46" t="s">
        <v>24</v>
      </c>
      <c r="F60" s="46" t="s">
        <v>170</v>
      </c>
      <c r="G60" s="46" t="s">
        <v>9</v>
      </c>
      <c r="H60" s="47">
        <v>20500000</v>
      </c>
      <c r="I60" s="47">
        <v>20500000</v>
      </c>
      <c r="J60" s="46" t="s">
        <v>0</v>
      </c>
      <c r="K60" s="46" t="s">
        <v>10</v>
      </c>
      <c r="L60" s="46" t="s">
        <v>95</v>
      </c>
    </row>
    <row r="61" spans="2:13" s="5" customFormat="1" ht="87.75" customHeight="1">
      <c r="B61" s="69" t="s">
        <v>325</v>
      </c>
      <c r="C61" s="72" t="s">
        <v>154</v>
      </c>
      <c r="D61" s="69" t="s">
        <v>129</v>
      </c>
      <c r="E61" s="46" t="s">
        <v>13</v>
      </c>
      <c r="F61" s="46" t="s">
        <v>82</v>
      </c>
      <c r="G61" s="46" t="s">
        <v>9</v>
      </c>
      <c r="H61" s="47">
        <v>201250000</v>
      </c>
      <c r="I61" s="47">
        <v>201250000</v>
      </c>
      <c r="J61" s="46" t="s">
        <v>0</v>
      </c>
      <c r="K61" s="46" t="s">
        <v>10</v>
      </c>
      <c r="L61" s="46" t="s">
        <v>95</v>
      </c>
      <c r="M61" s="68"/>
    </row>
    <row r="62" spans="2:12" s="5" customFormat="1" ht="33.75">
      <c r="B62" s="69">
        <v>84131600</v>
      </c>
      <c r="C62" s="72" t="s">
        <v>23</v>
      </c>
      <c r="D62" s="69" t="s">
        <v>72</v>
      </c>
      <c r="E62" s="46" t="s">
        <v>17</v>
      </c>
      <c r="F62" s="46" t="s">
        <v>93</v>
      </c>
      <c r="G62" s="46" t="s">
        <v>16</v>
      </c>
      <c r="H62" s="47">
        <v>15000000</v>
      </c>
      <c r="I62" s="47">
        <v>15000000</v>
      </c>
      <c r="J62" s="46" t="s">
        <v>0</v>
      </c>
      <c r="K62" s="46" t="s">
        <v>10</v>
      </c>
      <c r="L62" s="46" t="s">
        <v>98</v>
      </c>
    </row>
    <row r="63" spans="2:12" s="5" customFormat="1" ht="33" customHeight="1">
      <c r="B63" s="79" t="s">
        <v>88</v>
      </c>
      <c r="C63" s="81" t="s">
        <v>199</v>
      </c>
      <c r="D63" s="79" t="s">
        <v>73</v>
      </c>
      <c r="E63" s="77" t="s">
        <v>6</v>
      </c>
      <c r="F63" s="77" t="s">
        <v>90</v>
      </c>
      <c r="G63" s="77" t="s">
        <v>16</v>
      </c>
      <c r="H63" s="83">
        <f>10676633+20289367</f>
        <v>30966000</v>
      </c>
      <c r="I63" s="83">
        <f>H63</f>
        <v>30966000</v>
      </c>
      <c r="J63" s="77" t="s">
        <v>0</v>
      </c>
      <c r="K63" s="77" t="s">
        <v>85</v>
      </c>
      <c r="L63" s="77" t="s">
        <v>98</v>
      </c>
    </row>
    <row r="64" spans="2:12" s="5" customFormat="1" ht="42.75" customHeight="1">
      <c r="B64" s="80"/>
      <c r="C64" s="82"/>
      <c r="D64" s="80"/>
      <c r="E64" s="78"/>
      <c r="F64" s="78"/>
      <c r="G64" s="78"/>
      <c r="H64" s="84"/>
      <c r="I64" s="84"/>
      <c r="J64" s="78"/>
      <c r="K64" s="78"/>
      <c r="L64" s="78"/>
    </row>
    <row r="65" spans="2:12" s="5" customFormat="1" ht="67.5">
      <c r="B65" s="69" t="s">
        <v>88</v>
      </c>
      <c r="C65" s="72" t="s">
        <v>200</v>
      </c>
      <c r="D65" s="69" t="s">
        <v>77</v>
      </c>
      <c r="E65" s="46" t="s">
        <v>110</v>
      </c>
      <c r="F65" s="46" t="s">
        <v>90</v>
      </c>
      <c r="G65" s="46" t="s">
        <v>16</v>
      </c>
      <c r="H65" s="47">
        <v>0</v>
      </c>
      <c r="I65" s="47">
        <v>0</v>
      </c>
      <c r="J65" s="46" t="s">
        <v>0</v>
      </c>
      <c r="K65" s="46" t="s">
        <v>85</v>
      </c>
      <c r="L65" s="46" t="s">
        <v>98</v>
      </c>
    </row>
    <row r="66" spans="2:12" s="5" customFormat="1" ht="45">
      <c r="B66" s="69" t="s">
        <v>171</v>
      </c>
      <c r="C66" s="72" t="s">
        <v>172</v>
      </c>
      <c r="D66" s="69" t="s">
        <v>129</v>
      </c>
      <c r="E66" s="46" t="s">
        <v>173</v>
      </c>
      <c r="F66" s="46" t="s">
        <v>8</v>
      </c>
      <c r="G66" s="46" t="s">
        <v>9</v>
      </c>
      <c r="H66" s="47">
        <v>680994666</v>
      </c>
      <c r="I66" s="47">
        <v>680994666</v>
      </c>
      <c r="J66" s="46" t="s">
        <v>0</v>
      </c>
      <c r="K66" s="46" t="s">
        <v>10</v>
      </c>
      <c r="L66" s="46" t="s">
        <v>95</v>
      </c>
    </row>
    <row r="67" spans="2:12" s="5" customFormat="1" ht="21.75" customHeight="1">
      <c r="B67" s="79" t="s">
        <v>29</v>
      </c>
      <c r="C67" s="81" t="s">
        <v>111</v>
      </c>
      <c r="D67" s="79" t="s">
        <v>77</v>
      </c>
      <c r="E67" s="77" t="s">
        <v>15</v>
      </c>
      <c r="F67" s="77" t="s">
        <v>112</v>
      </c>
      <c r="G67" s="77" t="s">
        <v>16</v>
      </c>
      <c r="H67" s="83">
        <f>58855518+15347151</f>
        <v>74202669</v>
      </c>
      <c r="I67" s="83">
        <f>H67</f>
        <v>74202669</v>
      </c>
      <c r="J67" s="77" t="s">
        <v>0</v>
      </c>
      <c r="K67" s="77" t="s">
        <v>10</v>
      </c>
      <c r="L67" s="77" t="s">
        <v>98</v>
      </c>
    </row>
    <row r="68" spans="2:12" s="5" customFormat="1" ht="21.75" customHeight="1">
      <c r="B68" s="80"/>
      <c r="C68" s="82"/>
      <c r="D68" s="80"/>
      <c r="E68" s="78"/>
      <c r="F68" s="78"/>
      <c r="G68" s="78"/>
      <c r="H68" s="84"/>
      <c r="I68" s="84"/>
      <c r="J68" s="78"/>
      <c r="K68" s="78"/>
      <c r="L68" s="78"/>
    </row>
    <row r="69" spans="2:12" s="5" customFormat="1" ht="56.25">
      <c r="B69" s="69" t="s">
        <v>59</v>
      </c>
      <c r="C69" s="72" t="s">
        <v>14</v>
      </c>
      <c r="D69" s="69" t="s">
        <v>78</v>
      </c>
      <c r="E69" s="46" t="s">
        <v>13</v>
      </c>
      <c r="F69" s="45" t="s">
        <v>112</v>
      </c>
      <c r="G69" s="46" t="s">
        <v>9</v>
      </c>
      <c r="H69" s="47">
        <v>487160000</v>
      </c>
      <c r="I69" s="47">
        <v>487160000</v>
      </c>
      <c r="J69" s="46" t="s">
        <v>0</v>
      </c>
      <c r="K69" s="46" t="s">
        <v>10</v>
      </c>
      <c r="L69" s="46" t="s">
        <v>95</v>
      </c>
    </row>
    <row r="70" spans="2:12" s="5" customFormat="1" ht="81" customHeight="1">
      <c r="B70" s="69" t="s">
        <v>155</v>
      </c>
      <c r="C70" s="72" t="s">
        <v>201</v>
      </c>
      <c r="D70" s="69" t="s">
        <v>78</v>
      </c>
      <c r="E70" s="46" t="s">
        <v>12</v>
      </c>
      <c r="F70" s="46" t="s">
        <v>92</v>
      </c>
      <c r="G70" s="46" t="s">
        <v>9</v>
      </c>
      <c r="H70" s="47">
        <v>232665817</v>
      </c>
      <c r="I70" s="47">
        <v>232665817</v>
      </c>
      <c r="J70" s="46" t="s">
        <v>0</v>
      </c>
      <c r="K70" s="46" t="s">
        <v>10</v>
      </c>
      <c r="L70" s="46" t="s">
        <v>95</v>
      </c>
    </row>
    <row r="71" spans="2:12" s="5" customFormat="1" ht="90">
      <c r="B71" s="69" t="s">
        <v>156</v>
      </c>
      <c r="C71" s="72" t="s">
        <v>202</v>
      </c>
      <c r="D71" s="69" t="s">
        <v>78</v>
      </c>
      <c r="E71" s="46" t="s">
        <v>83</v>
      </c>
      <c r="F71" s="46" t="s">
        <v>92</v>
      </c>
      <c r="G71" s="46" t="s">
        <v>9</v>
      </c>
      <c r="H71" s="47">
        <v>66337515</v>
      </c>
      <c r="I71" s="47">
        <v>66337515</v>
      </c>
      <c r="J71" s="46" t="s">
        <v>0</v>
      </c>
      <c r="K71" s="46" t="s">
        <v>10</v>
      </c>
      <c r="L71" s="46" t="s">
        <v>95</v>
      </c>
    </row>
    <row r="72" spans="2:12" s="5" customFormat="1" ht="45">
      <c r="B72" s="69" t="s">
        <v>61</v>
      </c>
      <c r="C72" s="72" t="s">
        <v>203</v>
      </c>
      <c r="D72" s="69" t="s">
        <v>78</v>
      </c>
      <c r="E72" s="46" t="s">
        <v>11</v>
      </c>
      <c r="F72" s="46" t="s">
        <v>8</v>
      </c>
      <c r="G72" s="46" t="s">
        <v>9</v>
      </c>
      <c r="H72" s="47">
        <v>582606000</v>
      </c>
      <c r="I72" s="47">
        <v>582606000</v>
      </c>
      <c r="J72" s="46" t="s">
        <v>0</v>
      </c>
      <c r="K72" s="46" t="s">
        <v>10</v>
      </c>
      <c r="L72" s="46" t="s">
        <v>95</v>
      </c>
    </row>
    <row r="73" spans="2:12" s="5" customFormat="1" ht="45">
      <c r="B73" s="69">
        <v>80131500</v>
      </c>
      <c r="C73" s="72" t="s">
        <v>204</v>
      </c>
      <c r="D73" s="69" t="s">
        <v>136</v>
      </c>
      <c r="E73" s="46" t="s">
        <v>12</v>
      </c>
      <c r="F73" s="46" t="s">
        <v>84</v>
      </c>
      <c r="G73" s="46" t="s">
        <v>16</v>
      </c>
      <c r="H73" s="47">
        <v>18806130</v>
      </c>
      <c r="I73" s="41">
        <v>18806130</v>
      </c>
      <c r="J73" s="46" t="s">
        <v>0</v>
      </c>
      <c r="K73" s="46" t="s">
        <v>10</v>
      </c>
      <c r="L73" s="46" t="s">
        <v>95</v>
      </c>
    </row>
    <row r="74" spans="2:12" s="5" customFormat="1" ht="45">
      <c r="B74" s="69">
        <v>80131500</v>
      </c>
      <c r="C74" s="72" t="s">
        <v>205</v>
      </c>
      <c r="D74" s="69" t="s">
        <v>76</v>
      </c>
      <c r="E74" s="46" t="s">
        <v>11</v>
      </c>
      <c r="F74" s="46" t="s">
        <v>84</v>
      </c>
      <c r="G74" s="46" t="s">
        <v>16</v>
      </c>
      <c r="H74" s="47">
        <v>10560000</v>
      </c>
      <c r="I74" s="47">
        <f aca="true" t="shared" si="0" ref="I74:I79">H74</f>
        <v>10560000</v>
      </c>
      <c r="J74" s="46" t="s">
        <v>0</v>
      </c>
      <c r="K74" s="46" t="s">
        <v>10</v>
      </c>
      <c r="L74" s="46" t="s">
        <v>95</v>
      </c>
    </row>
    <row r="75" spans="2:12" s="5" customFormat="1" ht="45">
      <c r="B75" s="69">
        <v>80131500</v>
      </c>
      <c r="C75" s="72" t="s">
        <v>206</v>
      </c>
      <c r="D75" s="69" t="s">
        <v>77</v>
      </c>
      <c r="E75" s="46" t="s">
        <v>25</v>
      </c>
      <c r="F75" s="46" t="s">
        <v>84</v>
      </c>
      <c r="G75" s="46" t="s">
        <v>16</v>
      </c>
      <c r="H75" s="47">
        <v>21054000</v>
      </c>
      <c r="I75" s="47">
        <f t="shared" si="0"/>
        <v>21054000</v>
      </c>
      <c r="J75" s="46" t="s">
        <v>0</v>
      </c>
      <c r="K75" s="46" t="s">
        <v>10</v>
      </c>
      <c r="L75" s="46" t="s">
        <v>95</v>
      </c>
    </row>
    <row r="76" spans="2:12" s="5" customFormat="1" ht="45">
      <c r="B76" s="69">
        <v>80131500</v>
      </c>
      <c r="C76" s="72" t="s">
        <v>207</v>
      </c>
      <c r="D76" s="69" t="s">
        <v>77</v>
      </c>
      <c r="E76" s="46" t="s">
        <v>15</v>
      </c>
      <c r="F76" s="46" t="s">
        <v>84</v>
      </c>
      <c r="G76" s="46" t="s">
        <v>16</v>
      </c>
      <c r="H76" s="47">
        <v>11797493</v>
      </c>
      <c r="I76" s="47">
        <f t="shared" si="0"/>
        <v>11797493</v>
      </c>
      <c r="J76" s="46" t="s">
        <v>0</v>
      </c>
      <c r="K76" s="46" t="s">
        <v>10</v>
      </c>
      <c r="L76" s="46" t="s">
        <v>95</v>
      </c>
    </row>
    <row r="77" spans="2:12" s="5" customFormat="1" ht="45">
      <c r="B77" s="69">
        <v>80131500</v>
      </c>
      <c r="C77" s="72" t="s">
        <v>208</v>
      </c>
      <c r="D77" s="69" t="s">
        <v>77</v>
      </c>
      <c r="E77" s="46" t="s">
        <v>15</v>
      </c>
      <c r="F77" s="46" t="s">
        <v>84</v>
      </c>
      <c r="G77" s="46" t="s">
        <v>16</v>
      </c>
      <c r="H77" s="47">
        <v>13365000</v>
      </c>
      <c r="I77" s="47">
        <f t="shared" si="0"/>
        <v>13365000</v>
      </c>
      <c r="J77" s="46" t="s">
        <v>0</v>
      </c>
      <c r="K77" s="46" t="s">
        <v>10</v>
      </c>
      <c r="L77" s="46" t="s">
        <v>95</v>
      </c>
    </row>
    <row r="78" spans="2:12" s="5" customFormat="1" ht="56.25">
      <c r="B78" s="69">
        <v>80131500</v>
      </c>
      <c r="C78" s="72" t="s">
        <v>209</v>
      </c>
      <c r="D78" s="69" t="s">
        <v>77</v>
      </c>
      <c r="E78" s="46" t="s">
        <v>24</v>
      </c>
      <c r="F78" s="46" t="s">
        <v>84</v>
      </c>
      <c r="G78" s="46" t="s">
        <v>16</v>
      </c>
      <c r="H78" s="47">
        <v>4427108</v>
      </c>
      <c r="I78" s="47">
        <f t="shared" si="0"/>
        <v>4427108</v>
      </c>
      <c r="J78" s="46" t="s">
        <v>0</v>
      </c>
      <c r="K78" s="46" t="s">
        <v>10</v>
      </c>
      <c r="L78" s="46" t="s">
        <v>95</v>
      </c>
    </row>
    <row r="79" spans="2:12" s="5" customFormat="1" ht="45">
      <c r="B79" s="69">
        <v>80131500</v>
      </c>
      <c r="C79" s="72" t="s">
        <v>99</v>
      </c>
      <c r="D79" s="69" t="s">
        <v>73</v>
      </c>
      <c r="E79" s="46" t="s">
        <v>17</v>
      </c>
      <c r="F79" s="46" t="s">
        <v>84</v>
      </c>
      <c r="G79" s="46" t="s">
        <v>16</v>
      </c>
      <c r="H79" s="47">
        <v>3828000</v>
      </c>
      <c r="I79" s="47">
        <f t="shared" si="0"/>
        <v>3828000</v>
      </c>
      <c r="J79" s="46" t="s">
        <v>0</v>
      </c>
      <c r="K79" s="46" t="s">
        <v>10</v>
      </c>
      <c r="L79" s="46" t="s">
        <v>95</v>
      </c>
    </row>
    <row r="80" spans="2:12" s="5" customFormat="1" ht="45">
      <c r="B80" s="69">
        <v>80131500</v>
      </c>
      <c r="C80" s="72" t="s">
        <v>100</v>
      </c>
      <c r="D80" s="69" t="s">
        <v>73</v>
      </c>
      <c r="E80" s="46" t="s">
        <v>17</v>
      </c>
      <c r="F80" s="46" t="s">
        <v>84</v>
      </c>
      <c r="G80" s="46" t="s">
        <v>16</v>
      </c>
      <c r="H80" s="47">
        <v>2700000</v>
      </c>
      <c r="I80" s="47">
        <v>2700000</v>
      </c>
      <c r="J80" s="46" t="s">
        <v>0</v>
      </c>
      <c r="K80" s="46" t="s">
        <v>10</v>
      </c>
      <c r="L80" s="46" t="s">
        <v>95</v>
      </c>
    </row>
    <row r="81" spans="2:12" s="5" customFormat="1" ht="33.75">
      <c r="B81" s="69" t="s">
        <v>30</v>
      </c>
      <c r="C81" s="72" t="s">
        <v>21</v>
      </c>
      <c r="D81" s="69" t="s">
        <v>76</v>
      </c>
      <c r="E81" s="46" t="s">
        <v>26</v>
      </c>
      <c r="F81" s="46" t="s">
        <v>80</v>
      </c>
      <c r="G81" s="46" t="s">
        <v>16</v>
      </c>
      <c r="H81" s="47">
        <v>308103982</v>
      </c>
      <c r="I81" s="47">
        <v>308103982</v>
      </c>
      <c r="J81" s="46" t="s">
        <v>0</v>
      </c>
      <c r="K81" s="46" t="s">
        <v>10</v>
      </c>
      <c r="L81" s="46" t="s">
        <v>98</v>
      </c>
    </row>
    <row r="82" spans="2:12" s="5" customFormat="1" ht="45">
      <c r="B82" s="69" t="s">
        <v>62</v>
      </c>
      <c r="C82" s="72" t="s">
        <v>18</v>
      </c>
      <c r="D82" s="69" t="s">
        <v>78</v>
      </c>
      <c r="E82" s="46" t="s">
        <v>83</v>
      </c>
      <c r="F82" s="46" t="s">
        <v>80</v>
      </c>
      <c r="G82" s="46" t="s">
        <v>9</v>
      </c>
      <c r="H82" s="47">
        <v>112588003.15706389</v>
      </c>
      <c r="I82" s="47">
        <v>112588003.15706389</v>
      </c>
      <c r="J82" s="46" t="s">
        <v>0</v>
      </c>
      <c r="K82" s="46" t="s">
        <v>10</v>
      </c>
      <c r="L82" s="46" t="s">
        <v>96</v>
      </c>
    </row>
    <row r="83" spans="2:12" s="5" customFormat="1" ht="56.25">
      <c r="B83" s="69" t="s">
        <v>137</v>
      </c>
      <c r="C83" s="72" t="s">
        <v>135</v>
      </c>
      <c r="D83" s="69" t="s">
        <v>136</v>
      </c>
      <c r="E83" s="46" t="s">
        <v>109</v>
      </c>
      <c r="F83" s="46" t="s">
        <v>8</v>
      </c>
      <c r="G83" s="46" t="s">
        <v>9</v>
      </c>
      <c r="H83" s="47">
        <v>15657478509</v>
      </c>
      <c r="I83" s="47">
        <v>15657478509</v>
      </c>
      <c r="J83" s="46" t="s">
        <v>0</v>
      </c>
      <c r="K83" s="46" t="s">
        <v>10</v>
      </c>
      <c r="L83" s="46" t="s">
        <v>95</v>
      </c>
    </row>
    <row r="84" spans="2:12" s="5" customFormat="1" ht="56.25">
      <c r="B84" s="69" t="s">
        <v>137</v>
      </c>
      <c r="C84" s="72" t="s">
        <v>210</v>
      </c>
      <c r="D84" s="69" t="s">
        <v>78</v>
      </c>
      <c r="E84" s="46" t="s">
        <v>109</v>
      </c>
      <c r="F84" s="46" t="s">
        <v>92</v>
      </c>
      <c r="G84" s="46" t="s">
        <v>9</v>
      </c>
      <c r="H84" s="47">
        <v>1510136336</v>
      </c>
      <c r="I84" s="47">
        <v>1510136336</v>
      </c>
      <c r="J84" s="46" t="s">
        <v>0</v>
      </c>
      <c r="K84" s="46" t="s">
        <v>10</v>
      </c>
      <c r="L84" s="46" t="s">
        <v>95</v>
      </c>
    </row>
    <row r="85" spans="2:12" s="5" customFormat="1" ht="73.5" customHeight="1">
      <c r="B85" s="69" t="s">
        <v>60</v>
      </c>
      <c r="C85" s="72" t="s">
        <v>211</v>
      </c>
      <c r="D85" s="69" t="s">
        <v>129</v>
      </c>
      <c r="E85" s="46" t="s">
        <v>24</v>
      </c>
      <c r="F85" s="46" t="s">
        <v>112</v>
      </c>
      <c r="G85" s="46" t="s">
        <v>9</v>
      </c>
      <c r="H85" s="47">
        <v>2154203923</v>
      </c>
      <c r="I85" s="47">
        <v>2154203923</v>
      </c>
      <c r="J85" s="46" t="s">
        <v>0</v>
      </c>
      <c r="K85" s="46" t="s">
        <v>10</v>
      </c>
      <c r="L85" s="46" t="s">
        <v>95</v>
      </c>
    </row>
    <row r="86" spans="2:12" s="5" customFormat="1" ht="56.25">
      <c r="B86" s="69" t="s">
        <v>31</v>
      </c>
      <c r="C86" s="72" t="s">
        <v>140</v>
      </c>
      <c r="D86" s="69" t="s">
        <v>136</v>
      </c>
      <c r="E86" s="46" t="s">
        <v>25</v>
      </c>
      <c r="F86" s="46" t="s">
        <v>8</v>
      </c>
      <c r="G86" s="46" t="s">
        <v>9</v>
      </c>
      <c r="H86" s="47">
        <v>1866958675</v>
      </c>
      <c r="I86" s="47">
        <v>1866958675</v>
      </c>
      <c r="J86" s="46" t="s">
        <v>0</v>
      </c>
      <c r="K86" s="46" t="s">
        <v>10</v>
      </c>
      <c r="L86" s="46" t="s">
        <v>95</v>
      </c>
    </row>
    <row r="87" spans="2:12" s="5" customFormat="1" ht="67.5">
      <c r="B87" s="69" t="s">
        <v>174</v>
      </c>
      <c r="C87" s="72" t="s">
        <v>175</v>
      </c>
      <c r="D87" s="69" t="s">
        <v>78</v>
      </c>
      <c r="E87" s="46" t="s">
        <v>25</v>
      </c>
      <c r="F87" s="46" t="s">
        <v>92</v>
      </c>
      <c r="G87" s="46" t="s">
        <v>9</v>
      </c>
      <c r="H87" s="47">
        <v>93653000</v>
      </c>
      <c r="I87" s="47">
        <v>93653000</v>
      </c>
      <c r="J87" s="46" t="s">
        <v>0</v>
      </c>
      <c r="K87" s="46" t="s">
        <v>10</v>
      </c>
      <c r="L87" s="46" t="s">
        <v>95</v>
      </c>
    </row>
    <row r="88" spans="2:12" s="5" customFormat="1" ht="45">
      <c r="B88" s="69" t="s">
        <v>157</v>
      </c>
      <c r="C88" s="72" t="s">
        <v>158</v>
      </c>
      <c r="D88" s="69" t="s">
        <v>78</v>
      </c>
      <c r="E88" s="46" t="s">
        <v>24</v>
      </c>
      <c r="F88" s="46" t="s">
        <v>82</v>
      </c>
      <c r="G88" s="46" t="s">
        <v>159</v>
      </c>
      <c r="H88" s="47">
        <v>119612970</v>
      </c>
      <c r="I88" s="47">
        <v>119612970</v>
      </c>
      <c r="J88" s="46" t="s">
        <v>0</v>
      </c>
      <c r="K88" s="46" t="s">
        <v>10</v>
      </c>
      <c r="L88" s="46" t="s">
        <v>95</v>
      </c>
    </row>
    <row r="89" spans="2:12" s="5" customFormat="1" ht="45">
      <c r="B89" s="69" t="s">
        <v>160</v>
      </c>
      <c r="C89" s="72" t="s">
        <v>161</v>
      </c>
      <c r="D89" s="69" t="s">
        <v>78</v>
      </c>
      <c r="E89" s="46" t="s">
        <v>24</v>
      </c>
      <c r="F89" s="46" t="s">
        <v>82</v>
      </c>
      <c r="G89" s="46" t="s">
        <v>9</v>
      </c>
      <c r="H89" s="47">
        <v>129919651</v>
      </c>
      <c r="I89" s="47">
        <v>129919651</v>
      </c>
      <c r="J89" s="46" t="s">
        <v>0</v>
      </c>
      <c r="K89" s="46" t="s">
        <v>10</v>
      </c>
      <c r="L89" s="46" t="s">
        <v>95</v>
      </c>
    </row>
    <row r="90" spans="2:12" s="5" customFormat="1" ht="63" customHeight="1">
      <c r="B90" s="69">
        <v>81101500</v>
      </c>
      <c r="C90" s="72" t="s">
        <v>212</v>
      </c>
      <c r="D90" s="69" t="s">
        <v>78</v>
      </c>
      <c r="E90" s="46" t="s">
        <v>24</v>
      </c>
      <c r="F90" s="46" t="s">
        <v>151</v>
      </c>
      <c r="G90" s="46" t="s">
        <v>9</v>
      </c>
      <c r="H90" s="47">
        <v>20000000</v>
      </c>
      <c r="I90" s="47">
        <v>20000000</v>
      </c>
      <c r="J90" s="46" t="s">
        <v>0</v>
      </c>
      <c r="K90" s="46" t="s">
        <v>10</v>
      </c>
      <c r="L90" s="46" t="s">
        <v>95</v>
      </c>
    </row>
    <row r="91" spans="2:12" s="5" customFormat="1" ht="75.75" customHeight="1">
      <c r="B91" s="69" t="s">
        <v>34</v>
      </c>
      <c r="C91" s="72" t="s">
        <v>134</v>
      </c>
      <c r="D91" s="69" t="s">
        <v>78</v>
      </c>
      <c r="E91" s="46" t="s">
        <v>11</v>
      </c>
      <c r="F91" s="46" t="s">
        <v>92</v>
      </c>
      <c r="G91" s="46" t="s">
        <v>9</v>
      </c>
      <c r="H91" s="47">
        <v>250000000</v>
      </c>
      <c r="I91" s="47">
        <f>H91</f>
        <v>250000000</v>
      </c>
      <c r="J91" s="46" t="s">
        <v>0</v>
      </c>
      <c r="K91" s="46" t="s">
        <v>10</v>
      </c>
      <c r="L91" s="46" t="s">
        <v>95</v>
      </c>
    </row>
    <row r="92" spans="2:12" s="5" customFormat="1" ht="33.75">
      <c r="B92" s="69" t="s">
        <v>102</v>
      </c>
      <c r="C92" s="72" t="s">
        <v>101</v>
      </c>
      <c r="D92" s="69" t="s">
        <v>78</v>
      </c>
      <c r="E92" s="46" t="s">
        <v>11</v>
      </c>
      <c r="F92" s="46" t="s">
        <v>92</v>
      </c>
      <c r="G92" s="46" t="s">
        <v>9</v>
      </c>
      <c r="H92" s="47">
        <v>100000000</v>
      </c>
      <c r="I92" s="47">
        <f>H92</f>
        <v>100000000</v>
      </c>
      <c r="J92" s="46" t="s">
        <v>0</v>
      </c>
      <c r="K92" s="46" t="s">
        <v>10</v>
      </c>
      <c r="L92" s="46" t="s">
        <v>98</v>
      </c>
    </row>
    <row r="93" spans="2:12" s="5" customFormat="1" ht="56.25">
      <c r="B93" s="69" t="s">
        <v>106</v>
      </c>
      <c r="C93" s="72" t="s">
        <v>105</v>
      </c>
      <c r="D93" s="73" t="s">
        <v>77</v>
      </c>
      <c r="E93" s="40" t="s">
        <v>28</v>
      </c>
      <c r="F93" s="46" t="s">
        <v>112</v>
      </c>
      <c r="G93" s="46" t="s">
        <v>16</v>
      </c>
      <c r="H93" s="47">
        <v>16982738</v>
      </c>
      <c r="I93" s="47">
        <f>H93</f>
        <v>16982738</v>
      </c>
      <c r="J93" s="46" t="s">
        <v>0</v>
      </c>
      <c r="K93" s="46" t="s">
        <v>10</v>
      </c>
      <c r="L93" s="46" t="s">
        <v>98</v>
      </c>
    </row>
    <row r="94" spans="2:12" s="5" customFormat="1" ht="45">
      <c r="B94" s="69" t="s">
        <v>131</v>
      </c>
      <c r="C94" s="72" t="s">
        <v>130</v>
      </c>
      <c r="D94" s="73" t="s">
        <v>129</v>
      </c>
      <c r="E94" s="40" t="s">
        <v>6</v>
      </c>
      <c r="F94" s="46" t="s">
        <v>112</v>
      </c>
      <c r="G94" s="46" t="s">
        <v>9</v>
      </c>
      <c r="H94" s="43">
        <v>21000000</v>
      </c>
      <c r="I94" s="43">
        <v>21000000</v>
      </c>
      <c r="J94" s="46" t="s">
        <v>0</v>
      </c>
      <c r="K94" s="46" t="s">
        <v>10</v>
      </c>
      <c r="L94" s="46" t="s">
        <v>98</v>
      </c>
    </row>
    <row r="95" spans="2:12" s="5" customFormat="1" ht="87.75" customHeight="1">
      <c r="B95" s="69" t="s">
        <v>131</v>
      </c>
      <c r="C95" s="72" t="s">
        <v>162</v>
      </c>
      <c r="D95" s="73" t="s">
        <v>143</v>
      </c>
      <c r="E95" s="40" t="s">
        <v>6</v>
      </c>
      <c r="F95" s="46" t="s">
        <v>80</v>
      </c>
      <c r="G95" s="40" t="s">
        <v>9</v>
      </c>
      <c r="H95" s="44">
        <v>50000000</v>
      </c>
      <c r="I95" s="44">
        <v>50000000</v>
      </c>
      <c r="J95" s="46" t="s">
        <v>0</v>
      </c>
      <c r="K95" s="46" t="s">
        <v>10</v>
      </c>
      <c r="L95" s="46" t="s">
        <v>98</v>
      </c>
    </row>
    <row r="96" spans="2:12" s="5" customFormat="1" ht="100.5" customHeight="1">
      <c r="B96" s="69" t="s">
        <v>142</v>
      </c>
      <c r="C96" s="72" t="s">
        <v>141</v>
      </c>
      <c r="D96" s="73" t="s">
        <v>143</v>
      </c>
      <c r="E96" s="40" t="s">
        <v>83</v>
      </c>
      <c r="F96" s="46" t="s">
        <v>81</v>
      </c>
      <c r="G96" s="40" t="s">
        <v>9</v>
      </c>
      <c r="H96" s="44">
        <v>16866325</v>
      </c>
      <c r="I96" s="44">
        <v>16866325</v>
      </c>
      <c r="J96" s="46" t="s">
        <v>0</v>
      </c>
      <c r="K96" s="46" t="s">
        <v>10</v>
      </c>
      <c r="L96" s="46" t="s">
        <v>95</v>
      </c>
    </row>
    <row r="97" spans="2:12" s="5" customFormat="1" ht="99" customHeight="1">
      <c r="B97" s="69" t="s">
        <v>34</v>
      </c>
      <c r="C97" s="72" t="s">
        <v>108</v>
      </c>
      <c r="D97" s="69" t="s">
        <v>73</v>
      </c>
      <c r="E97" s="46" t="s">
        <v>24</v>
      </c>
      <c r="F97" s="46" t="s">
        <v>107</v>
      </c>
      <c r="G97" s="46" t="s">
        <v>9</v>
      </c>
      <c r="H97" s="47">
        <v>65632000</v>
      </c>
      <c r="I97" s="47">
        <v>65632000</v>
      </c>
      <c r="J97" s="46" t="s">
        <v>0</v>
      </c>
      <c r="K97" s="46" t="s">
        <v>10</v>
      </c>
      <c r="L97" s="46" t="s">
        <v>95</v>
      </c>
    </row>
    <row r="98" spans="2:12" s="5" customFormat="1" ht="63" customHeight="1">
      <c r="B98" s="69" t="s">
        <v>34</v>
      </c>
      <c r="C98" s="72" t="s">
        <v>213</v>
      </c>
      <c r="D98" s="69" t="s">
        <v>76</v>
      </c>
      <c r="E98" s="46" t="s">
        <v>17</v>
      </c>
      <c r="F98" s="46" t="s">
        <v>86</v>
      </c>
      <c r="G98" s="46" t="s">
        <v>9</v>
      </c>
      <c r="H98" s="47">
        <v>412925493</v>
      </c>
      <c r="I98" s="47">
        <f>H98</f>
        <v>412925493</v>
      </c>
      <c r="J98" s="46" t="s">
        <v>0</v>
      </c>
      <c r="K98" s="46" t="s">
        <v>10</v>
      </c>
      <c r="L98" s="46" t="s">
        <v>95</v>
      </c>
    </row>
    <row r="99" spans="2:12" s="5" customFormat="1" ht="75" customHeight="1">
      <c r="B99" s="69" t="s">
        <v>34</v>
      </c>
      <c r="C99" s="72" t="s">
        <v>214</v>
      </c>
      <c r="D99" s="69" t="s">
        <v>76</v>
      </c>
      <c r="E99" s="46" t="s">
        <v>17</v>
      </c>
      <c r="F99" s="46" t="s">
        <v>107</v>
      </c>
      <c r="G99" s="46" t="s">
        <v>9</v>
      </c>
      <c r="H99" s="47">
        <v>41290678</v>
      </c>
      <c r="I99" s="47">
        <f>H99</f>
        <v>41290678</v>
      </c>
      <c r="J99" s="46" t="s">
        <v>0</v>
      </c>
      <c r="K99" s="46" t="s">
        <v>10</v>
      </c>
      <c r="L99" s="46" t="s">
        <v>95</v>
      </c>
    </row>
    <row r="100" spans="2:12" s="5" customFormat="1" ht="45">
      <c r="B100" s="69">
        <v>84131500</v>
      </c>
      <c r="C100" s="72" t="s">
        <v>215</v>
      </c>
      <c r="D100" s="69" t="s">
        <v>77</v>
      </c>
      <c r="E100" s="46" t="s">
        <v>109</v>
      </c>
      <c r="F100" s="46" t="s">
        <v>112</v>
      </c>
      <c r="G100" s="46" t="s">
        <v>16</v>
      </c>
      <c r="H100" s="47">
        <v>11117096</v>
      </c>
      <c r="I100" s="47">
        <v>11117096</v>
      </c>
      <c r="J100" s="46" t="s">
        <v>0</v>
      </c>
      <c r="K100" s="46" t="s">
        <v>10</v>
      </c>
      <c r="L100" s="46" t="s">
        <v>98</v>
      </c>
    </row>
    <row r="101" spans="2:12" s="5" customFormat="1" ht="33.75">
      <c r="B101" s="69" t="s">
        <v>31</v>
      </c>
      <c r="C101" s="72" t="s">
        <v>216</v>
      </c>
      <c r="D101" s="69" t="s">
        <v>76</v>
      </c>
      <c r="E101" s="46" t="s">
        <v>27</v>
      </c>
      <c r="F101" s="46" t="s">
        <v>86</v>
      </c>
      <c r="G101" s="46" t="s">
        <v>9</v>
      </c>
      <c r="H101" s="47">
        <v>3600000</v>
      </c>
      <c r="I101" s="47">
        <f>H101</f>
        <v>3600000</v>
      </c>
      <c r="J101" s="46" t="s">
        <v>0</v>
      </c>
      <c r="K101" s="46" t="s">
        <v>10</v>
      </c>
      <c r="L101" s="46" t="s">
        <v>98</v>
      </c>
    </row>
    <row r="102" spans="2:12" s="5" customFormat="1" ht="33.75">
      <c r="B102" s="69" t="s">
        <v>31</v>
      </c>
      <c r="C102" s="72" t="s">
        <v>217</v>
      </c>
      <c r="D102" s="69" t="s">
        <v>76</v>
      </c>
      <c r="E102" s="46" t="s">
        <v>27</v>
      </c>
      <c r="F102" s="46" t="s">
        <v>124</v>
      </c>
      <c r="G102" s="46" t="s">
        <v>9</v>
      </c>
      <c r="H102" s="47">
        <v>0</v>
      </c>
      <c r="I102" s="47">
        <f>H102</f>
        <v>0</v>
      </c>
      <c r="J102" s="46" t="s">
        <v>0</v>
      </c>
      <c r="K102" s="46" t="s">
        <v>10</v>
      </c>
      <c r="L102" s="46" t="s">
        <v>98</v>
      </c>
    </row>
    <row r="103" spans="2:12" s="5" customFormat="1" ht="45">
      <c r="B103" s="69" t="s">
        <v>133</v>
      </c>
      <c r="C103" s="72" t="s">
        <v>121</v>
      </c>
      <c r="D103" s="69" t="s">
        <v>76</v>
      </c>
      <c r="E103" s="46" t="s">
        <v>28</v>
      </c>
      <c r="F103" s="46" t="s">
        <v>122</v>
      </c>
      <c r="G103" s="46" t="s">
        <v>9</v>
      </c>
      <c r="H103" s="47">
        <v>0</v>
      </c>
      <c r="I103" s="47">
        <f>H103</f>
        <v>0</v>
      </c>
      <c r="J103" s="46" t="s">
        <v>0</v>
      </c>
      <c r="K103" s="46" t="s">
        <v>10</v>
      </c>
      <c r="L103" s="46" t="s">
        <v>98</v>
      </c>
    </row>
    <row r="104" spans="2:12" s="5" customFormat="1" ht="67.5">
      <c r="B104" s="69" t="s">
        <v>133</v>
      </c>
      <c r="C104" s="72" t="s">
        <v>123</v>
      </c>
      <c r="D104" s="69" t="s">
        <v>76</v>
      </c>
      <c r="E104" s="46" t="s">
        <v>28</v>
      </c>
      <c r="F104" s="46" t="s">
        <v>122</v>
      </c>
      <c r="G104" s="46" t="s">
        <v>9</v>
      </c>
      <c r="H104" s="47">
        <v>0</v>
      </c>
      <c r="I104" s="47">
        <f>H104</f>
        <v>0</v>
      </c>
      <c r="J104" s="46" t="s">
        <v>0</v>
      </c>
      <c r="K104" s="46" t="s">
        <v>10</v>
      </c>
      <c r="L104" s="46" t="s">
        <v>98</v>
      </c>
    </row>
    <row r="105" spans="2:12" s="5" customFormat="1" ht="67.5">
      <c r="B105" s="74" t="s">
        <v>182</v>
      </c>
      <c r="C105" s="72" t="s">
        <v>181</v>
      </c>
      <c r="D105" s="69" t="s">
        <v>78</v>
      </c>
      <c r="E105" s="46" t="s">
        <v>17</v>
      </c>
      <c r="F105" s="46" t="s">
        <v>176</v>
      </c>
      <c r="G105" s="46" t="s">
        <v>9</v>
      </c>
      <c r="H105" s="47">
        <v>85953898</v>
      </c>
      <c r="I105" s="47">
        <v>85953898</v>
      </c>
      <c r="J105" s="46" t="s">
        <v>0</v>
      </c>
      <c r="K105" s="46" t="s">
        <v>10</v>
      </c>
      <c r="L105" s="46" t="s">
        <v>95</v>
      </c>
    </row>
    <row r="106" spans="2:12" s="5" customFormat="1" ht="45">
      <c r="B106" s="74" t="s">
        <v>180</v>
      </c>
      <c r="C106" s="72" t="s">
        <v>179</v>
      </c>
      <c r="D106" s="69" t="s">
        <v>129</v>
      </c>
      <c r="E106" s="69" t="s">
        <v>15</v>
      </c>
      <c r="F106" s="69" t="s">
        <v>80</v>
      </c>
      <c r="G106" s="69" t="s">
        <v>9</v>
      </c>
      <c r="H106" s="70">
        <v>474400000</v>
      </c>
      <c r="I106" s="70">
        <v>474400000</v>
      </c>
      <c r="J106" s="69" t="s">
        <v>0</v>
      </c>
      <c r="K106" s="69" t="s">
        <v>10</v>
      </c>
      <c r="L106" s="69" t="s">
        <v>95</v>
      </c>
    </row>
    <row r="107" spans="2:13" s="5" customFormat="1" ht="74.25" customHeight="1">
      <c r="B107" s="69" t="s">
        <v>333</v>
      </c>
      <c r="C107" s="71" t="s">
        <v>330</v>
      </c>
      <c r="D107" s="69" t="s">
        <v>129</v>
      </c>
      <c r="E107" s="69" t="s">
        <v>24</v>
      </c>
      <c r="F107" s="69" t="s">
        <v>332</v>
      </c>
      <c r="G107" s="69" t="s">
        <v>331</v>
      </c>
      <c r="H107" s="70">
        <v>17384672</v>
      </c>
      <c r="I107" s="70">
        <v>17384672</v>
      </c>
      <c r="J107" s="69" t="s">
        <v>0</v>
      </c>
      <c r="K107" s="69" t="s">
        <v>10</v>
      </c>
      <c r="L107" s="69" t="s">
        <v>95</v>
      </c>
      <c r="M107" s="68"/>
    </row>
    <row r="108" spans="2:13" s="5" customFormat="1" ht="74.25" customHeight="1">
      <c r="B108" s="69" t="s">
        <v>343</v>
      </c>
      <c r="C108" s="71" t="s">
        <v>335</v>
      </c>
      <c r="D108" s="69" t="s">
        <v>129</v>
      </c>
      <c r="E108" s="69" t="s">
        <v>12</v>
      </c>
      <c r="F108" s="69" t="s">
        <v>176</v>
      </c>
      <c r="G108" s="69" t="s">
        <v>331</v>
      </c>
      <c r="H108" s="70">
        <v>198283318</v>
      </c>
      <c r="I108" s="70">
        <v>198283318</v>
      </c>
      <c r="J108" s="69" t="s">
        <v>0</v>
      </c>
      <c r="K108" s="69" t="s">
        <v>113</v>
      </c>
      <c r="L108" s="69" t="s">
        <v>95</v>
      </c>
      <c r="M108" s="68"/>
    </row>
    <row r="109" spans="2:13" s="5" customFormat="1" ht="74.25" customHeight="1">
      <c r="B109" s="69" t="s">
        <v>354</v>
      </c>
      <c r="C109" s="71" t="s">
        <v>334</v>
      </c>
      <c r="D109" s="69" t="s">
        <v>129</v>
      </c>
      <c r="E109" s="69" t="s">
        <v>13</v>
      </c>
      <c r="F109" s="46" t="s">
        <v>176</v>
      </c>
      <c r="G109" s="69" t="s">
        <v>331</v>
      </c>
      <c r="H109" s="70">
        <v>204000000</v>
      </c>
      <c r="I109" s="70">
        <v>204000000</v>
      </c>
      <c r="J109" s="69" t="s">
        <v>0</v>
      </c>
      <c r="K109" s="69" t="s">
        <v>10</v>
      </c>
      <c r="L109" s="69" t="s">
        <v>95</v>
      </c>
      <c r="M109" s="68"/>
    </row>
    <row r="110" spans="2:14" ht="48.75" customHeight="1">
      <c r="B110" s="46" t="s">
        <v>336</v>
      </c>
      <c r="C110" s="60" t="s">
        <v>223</v>
      </c>
      <c r="D110" s="46" t="s">
        <v>72</v>
      </c>
      <c r="E110" s="51" t="s">
        <v>220</v>
      </c>
      <c r="F110" s="46" t="s">
        <v>221</v>
      </c>
      <c r="G110" s="46" t="s">
        <v>222</v>
      </c>
      <c r="H110" s="61">
        <v>45000000</v>
      </c>
      <c r="I110" s="61">
        <v>45000000</v>
      </c>
      <c r="J110" s="46" t="s">
        <v>0</v>
      </c>
      <c r="K110" s="46" t="s">
        <v>10</v>
      </c>
      <c r="L110" s="46" t="s">
        <v>95</v>
      </c>
      <c r="M110" s="9"/>
      <c r="N110" s="10"/>
    </row>
    <row r="111" spans="2:12" ht="45.75" customHeight="1">
      <c r="B111" s="46" t="s">
        <v>337</v>
      </c>
      <c r="C111" s="60" t="s">
        <v>224</v>
      </c>
      <c r="D111" s="46" t="s">
        <v>72</v>
      </c>
      <c r="E111" s="51" t="s">
        <v>220</v>
      </c>
      <c r="F111" s="46" t="s">
        <v>221</v>
      </c>
      <c r="G111" s="46" t="s">
        <v>222</v>
      </c>
      <c r="H111" s="61">
        <v>20000000</v>
      </c>
      <c r="I111" s="61">
        <v>20000000</v>
      </c>
      <c r="J111" s="46" t="s">
        <v>0</v>
      </c>
      <c r="K111" s="46" t="s">
        <v>10</v>
      </c>
      <c r="L111" s="46" t="s">
        <v>95</v>
      </c>
    </row>
    <row r="112" spans="2:12" ht="45.75" customHeight="1">
      <c r="B112" s="46" t="s">
        <v>338</v>
      </c>
      <c r="C112" s="60" t="s">
        <v>224</v>
      </c>
      <c r="D112" s="46" t="s">
        <v>72</v>
      </c>
      <c r="E112" s="51" t="s">
        <v>220</v>
      </c>
      <c r="F112" s="46" t="s">
        <v>221</v>
      </c>
      <c r="G112" s="46" t="s">
        <v>222</v>
      </c>
      <c r="H112" s="61">
        <v>20000000</v>
      </c>
      <c r="I112" s="61">
        <v>20000000</v>
      </c>
      <c r="J112" s="46" t="s">
        <v>0</v>
      </c>
      <c r="K112" s="46" t="s">
        <v>10</v>
      </c>
      <c r="L112" s="46" t="s">
        <v>95</v>
      </c>
    </row>
    <row r="113" spans="2:12" ht="45.75" customHeight="1">
      <c r="B113" s="46" t="s">
        <v>339</v>
      </c>
      <c r="C113" s="60" t="s">
        <v>225</v>
      </c>
      <c r="D113" s="46" t="s">
        <v>72</v>
      </c>
      <c r="E113" s="51" t="s">
        <v>220</v>
      </c>
      <c r="F113" s="46" t="s">
        <v>221</v>
      </c>
      <c r="G113" s="46" t="s">
        <v>222</v>
      </c>
      <c r="H113" s="61">
        <v>20000000</v>
      </c>
      <c r="I113" s="61">
        <v>20000000</v>
      </c>
      <c r="J113" s="46" t="s">
        <v>0</v>
      </c>
      <c r="K113" s="46" t="s">
        <v>10</v>
      </c>
      <c r="L113" s="46" t="s">
        <v>95</v>
      </c>
    </row>
    <row r="114" spans="2:12" ht="45.75" customHeight="1">
      <c r="B114" s="46" t="s">
        <v>340</v>
      </c>
      <c r="C114" s="60" t="s">
        <v>226</v>
      </c>
      <c r="D114" s="46" t="s">
        <v>72</v>
      </c>
      <c r="E114" s="51" t="s">
        <v>220</v>
      </c>
      <c r="F114" s="46" t="s">
        <v>221</v>
      </c>
      <c r="G114" s="46" t="s">
        <v>222</v>
      </c>
      <c r="H114" s="61">
        <v>20000000</v>
      </c>
      <c r="I114" s="61">
        <v>20000000</v>
      </c>
      <c r="J114" s="46" t="s">
        <v>0</v>
      </c>
      <c r="K114" s="46" t="s">
        <v>10</v>
      </c>
      <c r="L114" s="46" t="s">
        <v>95</v>
      </c>
    </row>
    <row r="115" spans="2:12" ht="45.75" customHeight="1">
      <c r="B115" s="46" t="s">
        <v>341</v>
      </c>
      <c r="C115" s="60" t="s">
        <v>227</v>
      </c>
      <c r="D115" s="46" t="s">
        <v>72</v>
      </c>
      <c r="E115" s="51" t="s">
        <v>220</v>
      </c>
      <c r="F115" s="46" t="s">
        <v>221</v>
      </c>
      <c r="G115" s="46" t="s">
        <v>222</v>
      </c>
      <c r="H115" s="61">
        <v>20000000</v>
      </c>
      <c r="I115" s="61">
        <v>20000000</v>
      </c>
      <c r="J115" s="46" t="s">
        <v>0</v>
      </c>
      <c r="K115" s="46" t="s">
        <v>10</v>
      </c>
      <c r="L115" s="46" t="s">
        <v>95</v>
      </c>
    </row>
    <row r="116" spans="2:12" ht="45.75" customHeight="1">
      <c r="B116" s="46" t="s">
        <v>342</v>
      </c>
      <c r="C116" s="60" t="s">
        <v>228</v>
      </c>
      <c r="D116" s="46" t="s">
        <v>72</v>
      </c>
      <c r="E116" s="51" t="s">
        <v>220</v>
      </c>
      <c r="F116" s="46" t="s">
        <v>221</v>
      </c>
      <c r="G116" s="46" t="s">
        <v>222</v>
      </c>
      <c r="H116" s="61">
        <v>45000000</v>
      </c>
      <c r="I116" s="61">
        <v>45000000</v>
      </c>
      <c r="J116" s="46" t="s">
        <v>0</v>
      </c>
      <c r="K116" s="46" t="s">
        <v>10</v>
      </c>
      <c r="L116" s="46" t="s">
        <v>95</v>
      </c>
    </row>
    <row r="117" spans="2:12" ht="45.75">
      <c r="B117" s="46">
        <v>80111600</v>
      </c>
      <c r="C117" s="60" t="s">
        <v>229</v>
      </c>
      <c r="D117" s="46" t="s">
        <v>76</v>
      </c>
      <c r="E117" s="51" t="s">
        <v>220</v>
      </c>
      <c r="F117" s="46" t="s">
        <v>221</v>
      </c>
      <c r="G117" s="46" t="s">
        <v>222</v>
      </c>
      <c r="H117" s="61">
        <v>45000000</v>
      </c>
      <c r="I117" s="61">
        <v>45000000</v>
      </c>
      <c r="J117" s="46" t="s">
        <v>0</v>
      </c>
      <c r="K117" s="46" t="s">
        <v>10</v>
      </c>
      <c r="L117" s="46" t="s">
        <v>95</v>
      </c>
    </row>
    <row r="118" spans="2:12" ht="45.75">
      <c r="B118" s="46">
        <v>80111600</v>
      </c>
      <c r="C118" s="60" t="s">
        <v>230</v>
      </c>
      <c r="D118" s="46" t="s">
        <v>76</v>
      </c>
      <c r="E118" s="51" t="s">
        <v>220</v>
      </c>
      <c r="F118" s="46" t="s">
        <v>221</v>
      </c>
      <c r="G118" s="46" t="s">
        <v>222</v>
      </c>
      <c r="H118" s="61">
        <v>15000000</v>
      </c>
      <c r="I118" s="61">
        <v>15000000</v>
      </c>
      <c r="J118" s="46" t="s">
        <v>0</v>
      </c>
      <c r="K118" s="46" t="s">
        <v>10</v>
      </c>
      <c r="L118" s="46" t="s">
        <v>95</v>
      </c>
    </row>
    <row r="119" spans="2:12" ht="45.75">
      <c r="B119" s="46">
        <v>80111600</v>
      </c>
      <c r="C119" s="60" t="s">
        <v>231</v>
      </c>
      <c r="D119" s="46" t="s">
        <v>72</v>
      </c>
      <c r="E119" s="51" t="s">
        <v>220</v>
      </c>
      <c r="F119" s="46" t="s">
        <v>221</v>
      </c>
      <c r="G119" s="46" t="s">
        <v>232</v>
      </c>
      <c r="H119" s="61">
        <v>47000000</v>
      </c>
      <c r="I119" s="61">
        <v>47000000</v>
      </c>
      <c r="J119" s="46" t="s">
        <v>0</v>
      </c>
      <c r="K119" s="46" t="s">
        <v>10</v>
      </c>
      <c r="L119" s="46" t="s">
        <v>95</v>
      </c>
    </row>
    <row r="120" spans="2:12" ht="45.75">
      <c r="B120" s="46">
        <v>80111600</v>
      </c>
      <c r="C120" s="60" t="s">
        <v>233</v>
      </c>
      <c r="D120" s="46" t="s">
        <v>72</v>
      </c>
      <c r="E120" s="51" t="s">
        <v>220</v>
      </c>
      <c r="F120" s="46" t="s">
        <v>221</v>
      </c>
      <c r="G120" s="46" t="s">
        <v>232</v>
      </c>
      <c r="H120" s="61">
        <v>43000000</v>
      </c>
      <c r="I120" s="61">
        <v>43000000</v>
      </c>
      <c r="J120" s="46" t="s">
        <v>0</v>
      </c>
      <c r="K120" s="46" t="s">
        <v>10</v>
      </c>
      <c r="L120" s="46" t="s">
        <v>95</v>
      </c>
    </row>
    <row r="121" spans="2:12" ht="45.75">
      <c r="B121" s="46">
        <v>80111600</v>
      </c>
      <c r="C121" s="60" t="s">
        <v>234</v>
      </c>
      <c r="D121" s="46" t="s">
        <v>72</v>
      </c>
      <c r="E121" s="51" t="s">
        <v>220</v>
      </c>
      <c r="F121" s="46" t="s">
        <v>221</v>
      </c>
      <c r="G121" s="46" t="s">
        <v>232</v>
      </c>
      <c r="H121" s="61">
        <v>26000000</v>
      </c>
      <c r="I121" s="61">
        <v>26000000</v>
      </c>
      <c r="J121" s="46" t="s">
        <v>0</v>
      </c>
      <c r="K121" s="46" t="s">
        <v>10</v>
      </c>
      <c r="L121" s="46" t="s">
        <v>95</v>
      </c>
    </row>
    <row r="122" spans="2:12" ht="45.75">
      <c r="B122" s="46">
        <v>80111600</v>
      </c>
      <c r="C122" s="60" t="s">
        <v>235</v>
      </c>
      <c r="D122" s="46" t="s">
        <v>72</v>
      </c>
      <c r="E122" s="51" t="s">
        <v>236</v>
      </c>
      <c r="F122" s="46" t="s">
        <v>221</v>
      </c>
      <c r="G122" s="46" t="s">
        <v>232</v>
      </c>
      <c r="H122" s="61">
        <v>24600000</v>
      </c>
      <c r="I122" s="61">
        <v>24600000</v>
      </c>
      <c r="J122" s="46" t="s">
        <v>0</v>
      </c>
      <c r="K122" s="46" t="s">
        <v>10</v>
      </c>
      <c r="L122" s="46" t="s">
        <v>95</v>
      </c>
    </row>
    <row r="123" spans="2:12" ht="45.75">
      <c r="B123" s="46">
        <v>80111600</v>
      </c>
      <c r="C123" s="60" t="s">
        <v>237</v>
      </c>
      <c r="D123" s="46" t="s">
        <v>72</v>
      </c>
      <c r="E123" s="51" t="s">
        <v>220</v>
      </c>
      <c r="F123" s="46" t="s">
        <v>221</v>
      </c>
      <c r="G123" s="46" t="s">
        <v>232</v>
      </c>
      <c r="H123" s="61">
        <v>26000000</v>
      </c>
      <c r="I123" s="61">
        <v>26000000</v>
      </c>
      <c r="J123" s="46" t="s">
        <v>0</v>
      </c>
      <c r="K123" s="46" t="s">
        <v>10</v>
      </c>
      <c r="L123" s="46" t="s">
        <v>95</v>
      </c>
    </row>
    <row r="124" spans="2:12" ht="57">
      <c r="B124" s="46">
        <v>80111600</v>
      </c>
      <c r="C124" s="60" t="s">
        <v>238</v>
      </c>
      <c r="D124" s="46" t="s">
        <v>72</v>
      </c>
      <c r="E124" s="51" t="s">
        <v>236</v>
      </c>
      <c r="F124" s="46" t="s">
        <v>221</v>
      </c>
      <c r="G124" s="46" t="s">
        <v>232</v>
      </c>
      <c r="H124" s="61">
        <v>24600000</v>
      </c>
      <c r="I124" s="61">
        <v>24600000</v>
      </c>
      <c r="J124" s="46" t="s">
        <v>0</v>
      </c>
      <c r="K124" s="46" t="s">
        <v>10</v>
      </c>
      <c r="L124" s="46" t="s">
        <v>95</v>
      </c>
    </row>
    <row r="125" spans="2:12" ht="45.75">
      <c r="B125" s="46">
        <v>80111600</v>
      </c>
      <c r="C125" s="60" t="s">
        <v>239</v>
      </c>
      <c r="D125" s="46" t="s">
        <v>72</v>
      </c>
      <c r="E125" s="51" t="s">
        <v>236</v>
      </c>
      <c r="F125" s="46" t="s">
        <v>221</v>
      </c>
      <c r="G125" s="46" t="s">
        <v>232</v>
      </c>
      <c r="H125" s="61">
        <v>24600000</v>
      </c>
      <c r="I125" s="61">
        <v>24600000</v>
      </c>
      <c r="J125" s="46" t="s">
        <v>0</v>
      </c>
      <c r="K125" s="46" t="s">
        <v>10</v>
      </c>
      <c r="L125" s="46" t="s">
        <v>95</v>
      </c>
    </row>
    <row r="126" spans="2:12" ht="45.75">
      <c r="B126" s="46">
        <v>80111600</v>
      </c>
      <c r="C126" s="60" t="s">
        <v>240</v>
      </c>
      <c r="D126" s="46" t="s">
        <v>72</v>
      </c>
      <c r="E126" s="51" t="s">
        <v>236</v>
      </c>
      <c r="F126" s="46" t="s">
        <v>221</v>
      </c>
      <c r="G126" s="46" t="s">
        <v>232</v>
      </c>
      <c r="H126" s="61">
        <v>24600000</v>
      </c>
      <c r="I126" s="61">
        <v>24600000</v>
      </c>
      <c r="J126" s="46" t="s">
        <v>0</v>
      </c>
      <c r="K126" s="46" t="s">
        <v>10</v>
      </c>
      <c r="L126" s="46" t="s">
        <v>95</v>
      </c>
    </row>
    <row r="127" spans="2:12" ht="45.75">
      <c r="B127" s="46">
        <v>80111600</v>
      </c>
      <c r="C127" s="60" t="s">
        <v>241</v>
      </c>
      <c r="D127" s="46" t="s">
        <v>72</v>
      </c>
      <c r="E127" s="51" t="s">
        <v>236</v>
      </c>
      <c r="F127" s="46" t="s">
        <v>221</v>
      </c>
      <c r="G127" s="46" t="s">
        <v>232</v>
      </c>
      <c r="H127" s="61">
        <v>24600000</v>
      </c>
      <c r="I127" s="61">
        <v>24600000</v>
      </c>
      <c r="J127" s="46" t="s">
        <v>0</v>
      </c>
      <c r="K127" s="46" t="s">
        <v>10</v>
      </c>
      <c r="L127" s="46" t="s">
        <v>95</v>
      </c>
    </row>
    <row r="128" spans="2:12" ht="45.75">
      <c r="B128" s="46">
        <v>80111600</v>
      </c>
      <c r="C128" s="60" t="s">
        <v>241</v>
      </c>
      <c r="D128" s="46" t="s">
        <v>72</v>
      </c>
      <c r="E128" s="51" t="s">
        <v>236</v>
      </c>
      <c r="F128" s="46" t="s">
        <v>221</v>
      </c>
      <c r="G128" s="46" t="s">
        <v>232</v>
      </c>
      <c r="H128" s="61">
        <v>24600000</v>
      </c>
      <c r="I128" s="61">
        <v>24600000</v>
      </c>
      <c r="J128" s="46" t="s">
        <v>0</v>
      </c>
      <c r="K128" s="46" t="s">
        <v>10</v>
      </c>
      <c r="L128" s="46" t="s">
        <v>95</v>
      </c>
    </row>
    <row r="129" spans="2:12" ht="45.75">
      <c r="B129" s="46">
        <v>80111600</v>
      </c>
      <c r="C129" s="60" t="s">
        <v>242</v>
      </c>
      <c r="D129" s="46" t="s">
        <v>76</v>
      </c>
      <c r="E129" s="51" t="s">
        <v>236</v>
      </c>
      <c r="F129" s="46" t="s">
        <v>221</v>
      </c>
      <c r="G129" s="46" t="s">
        <v>232</v>
      </c>
      <c r="H129" s="61">
        <v>24600000</v>
      </c>
      <c r="I129" s="61">
        <v>24600000</v>
      </c>
      <c r="J129" s="46" t="s">
        <v>0</v>
      </c>
      <c r="K129" s="46" t="s">
        <v>10</v>
      </c>
      <c r="L129" s="46" t="s">
        <v>95</v>
      </c>
    </row>
    <row r="130" spans="2:12" ht="45.75">
      <c r="B130" s="46">
        <v>80111600</v>
      </c>
      <c r="C130" s="60" t="s">
        <v>243</v>
      </c>
      <c r="D130" s="46" t="s">
        <v>72</v>
      </c>
      <c r="E130" s="51" t="s">
        <v>220</v>
      </c>
      <c r="F130" s="46" t="s">
        <v>221</v>
      </c>
      <c r="G130" s="46" t="s">
        <v>244</v>
      </c>
      <c r="H130" s="61">
        <v>55000000</v>
      </c>
      <c r="I130" s="61">
        <v>55000000</v>
      </c>
      <c r="J130" s="46" t="s">
        <v>0</v>
      </c>
      <c r="K130" s="46" t="s">
        <v>10</v>
      </c>
      <c r="L130" s="46" t="s">
        <v>95</v>
      </c>
    </row>
    <row r="131" spans="2:12" ht="45.75">
      <c r="B131" s="46">
        <v>80111600</v>
      </c>
      <c r="C131" s="60" t="s">
        <v>245</v>
      </c>
      <c r="D131" s="46" t="s">
        <v>72</v>
      </c>
      <c r="E131" s="51" t="s">
        <v>220</v>
      </c>
      <c r="F131" s="46" t="s">
        <v>221</v>
      </c>
      <c r="G131" s="46" t="s">
        <v>244</v>
      </c>
      <c r="H131" s="61">
        <v>30000000</v>
      </c>
      <c r="I131" s="61">
        <v>30000000</v>
      </c>
      <c r="J131" s="46" t="s">
        <v>0</v>
      </c>
      <c r="K131" s="46" t="s">
        <v>10</v>
      </c>
      <c r="L131" s="46" t="s">
        <v>95</v>
      </c>
    </row>
    <row r="132" spans="2:12" ht="45.75">
      <c r="B132" s="46">
        <v>80111600</v>
      </c>
      <c r="C132" s="60" t="s">
        <v>246</v>
      </c>
      <c r="D132" s="46" t="s">
        <v>72</v>
      </c>
      <c r="E132" s="51" t="s">
        <v>220</v>
      </c>
      <c r="F132" s="46" t="s">
        <v>221</v>
      </c>
      <c r="G132" s="46" t="s">
        <v>244</v>
      </c>
      <c r="H132" s="61">
        <v>48000000</v>
      </c>
      <c r="I132" s="61">
        <v>48000000</v>
      </c>
      <c r="J132" s="46" t="s">
        <v>0</v>
      </c>
      <c r="K132" s="46" t="s">
        <v>10</v>
      </c>
      <c r="L132" s="46" t="s">
        <v>95</v>
      </c>
    </row>
    <row r="133" spans="2:12" ht="45.75">
      <c r="B133" s="46">
        <v>80111600</v>
      </c>
      <c r="C133" s="60" t="s">
        <v>247</v>
      </c>
      <c r="D133" s="46" t="s">
        <v>72</v>
      </c>
      <c r="E133" s="51" t="s">
        <v>220</v>
      </c>
      <c r="F133" s="46" t="s">
        <v>221</v>
      </c>
      <c r="G133" s="46" t="s">
        <v>244</v>
      </c>
      <c r="H133" s="61">
        <v>60000000</v>
      </c>
      <c r="I133" s="61">
        <v>60000000</v>
      </c>
      <c r="J133" s="46" t="s">
        <v>0</v>
      </c>
      <c r="K133" s="46" t="s">
        <v>10</v>
      </c>
      <c r="L133" s="46" t="s">
        <v>95</v>
      </c>
    </row>
    <row r="134" spans="2:12" ht="45.75">
      <c r="B134" s="46">
        <v>80111600</v>
      </c>
      <c r="C134" s="60" t="s">
        <v>248</v>
      </c>
      <c r="D134" s="46" t="s">
        <v>72</v>
      </c>
      <c r="E134" s="51" t="s">
        <v>220</v>
      </c>
      <c r="F134" s="46" t="s">
        <v>221</v>
      </c>
      <c r="G134" s="46" t="s">
        <v>244</v>
      </c>
      <c r="H134" s="61">
        <v>71000000</v>
      </c>
      <c r="I134" s="61">
        <v>71000000</v>
      </c>
      <c r="J134" s="46" t="s">
        <v>0</v>
      </c>
      <c r="K134" s="46" t="s">
        <v>10</v>
      </c>
      <c r="L134" s="46" t="s">
        <v>95</v>
      </c>
    </row>
    <row r="135" spans="2:12" ht="45.75">
      <c r="B135" s="46">
        <v>80111600</v>
      </c>
      <c r="C135" s="60" t="s">
        <v>249</v>
      </c>
      <c r="D135" s="46" t="s">
        <v>72</v>
      </c>
      <c r="E135" s="51" t="s">
        <v>220</v>
      </c>
      <c r="F135" s="46" t="s">
        <v>221</v>
      </c>
      <c r="G135" s="46" t="s">
        <v>244</v>
      </c>
      <c r="H135" s="61">
        <v>69000000</v>
      </c>
      <c r="I135" s="61">
        <v>69000000</v>
      </c>
      <c r="J135" s="46" t="s">
        <v>0</v>
      </c>
      <c r="K135" s="46" t="s">
        <v>10</v>
      </c>
      <c r="L135" s="46" t="s">
        <v>95</v>
      </c>
    </row>
    <row r="136" spans="2:12" ht="45.75">
      <c r="B136" s="46">
        <v>80111600</v>
      </c>
      <c r="C136" s="60" t="s">
        <v>250</v>
      </c>
      <c r="D136" s="46" t="s">
        <v>72</v>
      </c>
      <c r="E136" s="51" t="s">
        <v>220</v>
      </c>
      <c r="F136" s="46" t="s">
        <v>221</v>
      </c>
      <c r="G136" s="46" t="s">
        <v>244</v>
      </c>
      <c r="H136" s="61">
        <v>71000000</v>
      </c>
      <c r="I136" s="61">
        <v>71000000</v>
      </c>
      <c r="J136" s="46" t="s">
        <v>0</v>
      </c>
      <c r="K136" s="46" t="s">
        <v>10</v>
      </c>
      <c r="L136" s="46" t="s">
        <v>95</v>
      </c>
    </row>
    <row r="137" spans="2:12" ht="45">
      <c r="B137" s="46">
        <v>80111600</v>
      </c>
      <c r="C137" s="60" t="s">
        <v>251</v>
      </c>
      <c r="D137" s="46" t="s">
        <v>72</v>
      </c>
      <c r="E137" s="51" t="s">
        <v>220</v>
      </c>
      <c r="F137" s="46" t="s">
        <v>221</v>
      </c>
      <c r="G137" s="46" t="s">
        <v>244</v>
      </c>
      <c r="H137" s="61">
        <v>20000000</v>
      </c>
      <c r="I137" s="61">
        <v>20000000</v>
      </c>
      <c r="J137" s="46" t="s">
        <v>0</v>
      </c>
      <c r="K137" s="46" t="s">
        <v>10</v>
      </c>
      <c r="L137" s="46" t="s">
        <v>95</v>
      </c>
    </row>
    <row r="138" spans="2:12" ht="45.75">
      <c r="B138" s="46">
        <v>80111600</v>
      </c>
      <c r="C138" s="60" t="s">
        <v>252</v>
      </c>
      <c r="D138" s="46" t="s">
        <v>72</v>
      </c>
      <c r="E138" s="51" t="s">
        <v>220</v>
      </c>
      <c r="F138" s="46" t="s">
        <v>221</v>
      </c>
      <c r="G138" s="46" t="s">
        <v>244</v>
      </c>
      <c r="H138" s="61">
        <v>45000000</v>
      </c>
      <c r="I138" s="61">
        <v>45000000</v>
      </c>
      <c r="J138" s="46" t="s">
        <v>0</v>
      </c>
      <c r="K138" s="46" t="s">
        <v>10</v>
      </c>
      <c r="L138" s="46" t="s">
        <v>95</v>
      </c>
    </row>
    <row r="139" spans="2:12" ht="45.75">
      <c r="B139" s="46">
        <v>80111600</v>
      </c>
      <c r="C139" s="60" t="s">
        <v>253</v>
      </c>
      <c r="D139" s="46" t="s">
        <v>72</v>
      </c>
      <c r="E139" s="51" t="s">
        <v>236</v>
      </c>
      <c r="F139" s="46" t="s">
        <v>221</v>
      </c>
      <c r="G139" s="46" t="s">
        <v>244</v>
      </c>
      <c r="H139" s="61">
        <v>27000000</v>
      </c>
      <c r="I139" s="61">
        <v>27000000</v>
      </c>
      <c r="J139" s="46" t="s">
        <v>0</v>
      </c>
      <c r="K139" s="46" t="s">
        <v>10</v>
      </c>
      <c r="L139" s="46" t="s">
        <v>95</v>
      </c>
    </row>
    <row r="140" spans="2:12" ht="45">
      <c r="B140" s="46">
        <v>80111600</v>
      </c>
      <c r="C140" s="60" t="s">
        <v>254</v>
      </c>
      <c r="D140" s="46" t="s">
        <v>72</v>
      </c>
      <c r="E140" s="51" t="s">
        <v>220</v>
      </c>
      <c r="F140" s="46" t="s">
        <v>221</v>
      </c>
      <c r="G140" s="46" t="s">
        <v>244</v>
      </c>
      <c r="H140" s="61">
        <v>37000000</v>
      </c>
      <c r="I140" s="61">
        <v>37000000</v>
      </c>
      <c r="J140" s="46" t="s">
        <v>0</v>
      </c>
      <c r="K140" s="46" t="s">
        <v>10</v>
      </c>
      <c r="L140" s="46" t="s">
        <v>95</v>
      </c>
    </row>
    <row r="141" spans="2:12" ht="45.75">
      <c r="B141" s="46">
        <v>80111600</v>
      </c>
      <c r="C141" s="60" t="s">
        <v>255</v>
      </c>
      <c r="D141" s="46" t="s">
        <v>72</v>
      </c>
      <c r="E141" s="51" t="s">
        <v>220</v>
      </c>
      <c r="F141" s="46" t="s">
        <v>221</v>
      </c>
      <c r="G141" s="46" t="s">
        <v>244</v>
      </c>
      <c r="H141" s="61">
        <v>45000000</v>
      </c>
      <c r="I141" s="61">
        <v>45000000</v>
      </c>
      <c r="J141" s="46" t="s">
        <v>0</v>
      </c>
      <c r="K141" s="46" t="s">
        <v>10</v>
      </c>
      <c r="L141" s="46" t="s">
        <v>95</v>
      </c>
    </row>
    <row r="142" spans="2:12" ht="45.75">
      <c r="B142" s="46">
        <v>80111600</v>
      </c>
      <c r="C142" s="60" t="s">
        <v>256</v>
      </c>
      <c r="D142" s="46" t="s">
        <v>72</v>
      </c>
      <c r="E142" s="51" t="s">
        <v>220</v>
      </c>
      <c r="F142" s="46" t="s">
        <v>221</v>
      </c>
      <c r="G142" s="46" t="s">
        <v>244</v>
      </c>
      <c r="H142" s="61">
        <v>50000000</v>
      </c>
      <c r="I142" s="61">
        <v>50000000</v>
      </c>
      <c r="J142" s="46" t="s">
        <v>0</v>
      </c>
      <c r="K142" s="46" t="s">
        <v>10</v>
      </c>
      <c r="L142" s="46" t="s">
        <v>95</v>
      </c>
    </row>
    <row r="143" spans="2:12" ht="45.75">
      <c r="B143" s="46">
        <v>80111600</v>
      </c>
      <c r="C143" s="60" t="s">
        <v>257</v>
      </c>
      <c r="D143" s="46" t="s">
        <v>72</v>
      </c>
      <c r="E143" s="51" t="s">
        <v>236</v>
      </c>
      <c r="F143" s="46" t="s">
        <v>221</v>
      </c>
      <c r="G143" s="46" t="s">
        <v>244</v>
      </c>
      <c r="H143" s="61">
        <v>28200000</v>
      </c>
      <c r="I143" s="61">
        <v>28200000</v>
      </c>
      <c r="J143" s="46" t="s">
        <v>0</v>
      </c>
      <c r="K143" s="46" t="s">
        <v>10</v>
      </c>
      <c r="L143" s="46" t="s">
        <v>95</v>
      </c>
    </row>
    <row r="144" spans="2:12" ht="45.75">
      <c r="B144" s="46">
        <v>80111600</v>
      </c>
      <c r="C144" s="60" t="s">
        <v>258</v>
      </c>
      <c r="D144" s="46" t="s">
        <v>72</v>
      </c>
      <c r="E144" s="51" t="s">
        <v>236</v>
      </c>
      <c r="F144" s="46" t="s">
        <v>221</v>
      </c>
      <c r="G144" s="46" t="s">
        <v>244</v>
      </c>
      <c r="H144" s="61">
        <v>27000000</v>
      </c>
      <c r="I144" s="61">
        <v>27000000</v>
      </c>
      <c r="J144" s="46" t="s">
        <v>0</v>
      </c>
      <c r="K144" s="46" t="s">
        <v>10</v>
      </c>
      <c r="L144" s="46" t="s">
        <v>95</v>
      </c>
    </row>
    <row r="145" spans="2:12" ht="45">
      <c r="B145" s="46">
        <v>80111600</v>
      </c>
      <c r="C145" s="60" t="s">
        <v>259</v>
      </c>
      <c r="D145" s="46" t="s">
        <v>72</v>
      </c>
      <c r="E145" s="51" t="s">
        <v>260</v>
      </c>
      <c r="F145" s="46" t="s">
        <v>221</v>
      </c>
      <c r="G145" s="46" t="s">
        <v>244</v>
      </c>
      <c r="H145" s="61">
        <v>28000000</v>
      </c>
      <c r="I145" s="61">
        <v>28000000</v>
      </c>
      <c r="J145" s="46" t="s">
        <v>0</v>
      </c>
      <c r="K145" s="46" t="s">
        <v>10</v>
      </c>
      <c r="L145" s="46" t="s">
        <v>95</v>
      </c>
    </row>
    <row r="146" spans="2:12" ht="45.75">
      <c r="B146" s="46">
        <v>80111600</v>
      </c>
      <c r="C146" s="60" t="s">
        <v>261</v>
      </c>
      <c r="D146" s="46" t="s">
        <v>72</v>
      </c>
      <c r="E146" s="51" t="s">
        <v>260</v>
      </c>
      <c r="F146" s="46" t="s">
        <v>221</v>
      </c>
      <c r="G146" s="46" t="s">
        <v>244</v>
      </c>
      <c r="H146" s="61">
        <v>20000000</v>
      </c>
      <c r="I146" s="61">
        <v>20000000</v>
      </c>
      <c r="J146" s="46" t="s">
        <v>0</v>
      </c>
      <c r="K146" s="46" t="s">
        <v>10</v>
      </c>
      <c r="L146" s="46" t="s">
        <v>95</v>
      </c>
    </row>
    <row r="147" spans="2:12" ht="45.75">
      <c r="B147" s="46">
        <v>80111600</v>
      </c>
      <c r="C147" s="60" t="s">
        <v>262</v>
      </c>
      <c r="D147" s="46" t="s">
        <v>72</v>
      </c>
      <c r="E147" s="51" t="s">
        <v>260</v>
      </c>
      <c r="F147" s="46" t="s">
        <v>221</v>
      </c>
      <c r="G147" s="46" t="s">
        <v>244</v>
      </c>
      <c r="H147" s="61">
        <v>26000000</v>
      </c>
      <c r="I147" s="61">
        <v>26000000</v>
      </c>
      <c r="J147" s="46" t="s">
        <v>0</v>
      </c>
      <c r="K147" s="46" t="s">
        <v>10</v>
      </c>
      <c r="L147" s="46" t="s">
        <v>95</v>
      </c>
    </row>
    <row r="148" spans="2:12" ht="45.75">
      <c r="B148" s="46">
        <v>80111600</v>
      </c>
      <c r="C148" s="60" t="s">
        <v>263</v>
      </c>
      <c r="D148" s="46" t="s">
        <v>72</v>
      </c>
      <c r="E148" s="51" t="s">
        <v>260</v>
      </c>
      <c r="F148" s="46" t="s">
        <v>221</v>
      </c>
      <c r="G148" s="46" t="s">
        <v>244</v>
      </c>
      <c r="H148" s="61">
        <v>20000000</v>
      </c>
      <c r="I148" s="61">
        <v>20000000</v>
      </c>
      <c r="J148" s="46" t="s">
        <v>0</v>
      </c>
      <c r="K148" s="46" t="s">
        <v>10</v>
      </c>
      <c r="L148" s="46" t="s">
        <v>95</v>
      </c>
    </row>
    <row r="149" spans="2:12" ht="45.75">
      <c r="B149" s="46">
        <v>80111600</v>
      </c>
      <c r="C149" s="60" t="s">
        <v>264</v>
      </c>
      <c r="D149" s="46" t="s">
        <v>72</v>
      </c>
      <c r="E149" s="51" t="s">
        <v>260</v>
      </c>
      <c r="F149" s="46" t="s">
        <v>221</v>
      </c>
      <c r="G149" s="46" t="s">
        <v>244</v>
      </c>
      <c r="H149" s="61">
        <v>47000000</v>
      </c>
      <c r="I149" s="61">
        <v>47000000</v>
      </c>
      <c r="J149" s="46" t="s">
        <v>0</v>
      </c>
      <c r="K149" s="46" t="s">
        <v>10</v>
      </c>
      <c r="L149" s="46" t="s">
        <v>95</v>
      </c>
    </row>
    <row r="150" spans="2:12" ht="45.75">
      <c r="B150" s="46">
        <v>80111600</v>
      </c>
      <c r="C150" s="60" t="s">
        <v>265</v>
      </c>
      <c r="D150" s="46" t="s">
        <v>72</v>
      </c>
      <c r="E150" s="51" t="s">
        <v>260</v>
      </c>
      <c r="F150" s="46" t="s">
        <v>221</v>
      </c>
      <c r="G150" s="46" t="s">
        <v>244</v>
      </c>
      <c r="H150" s="61">
        <v>55000000</v>
      </c>
      <c r="I150" s="61">
        <v>55000000</v>
      </c>
      <c r="J150" s="46" t="s">
        <v>0</v>
      </c>
      <c r="K150" s="46" t="s">
        <v>10</v>
      </c>
      <c r="L150" s="46" t="s">
        <v>95</v>
      </c>
    </row>
    <row r="151" spans="2:12" ht="45.75">
      <c r="B151" s="46">
        <v>80111600</v>
      </c>
      <c r="C151" s="60" t="s">
        <v>266</v>
      </c>
      <c r="D151" s="46" t="s">
        <v>72</v>
      </c>
      <c r="E151" s="51" t="s">
        <v>260</v>
      </c>
      <c r="F151" s="46" t="s">
        <v>221</v>
      </c>
      <c r="G151" s="46" t="s">
        <v>244</v>
      </c>
      <c r="H151" s="61">
        <v>36000000</v>
      </c>
      <c r="I151" s="61">
        <v>36000000</v>
      </c>
      <c r="J151" s="46" t="s">
        <v>0</v>
      </c>
      <c r="K151" s="46" t="s">
        <v>10</v>
      </c>
      <c r="L151" s="46" t="s">
        <v>95</v>
      </c>
    </row>
    <row r="152" spans="2:12" ht="45.75">
      <c r="B152" s="46">
        <v>80111600</v>
      </c>
      <c r="C152" s="60" t="s">
        <v>267</v>
      </c>
      <c r="D152" s="46" t="s">
        <v>72</v>
      </c>
      <c r="E152" s="51" t="s">
        <v>260</v>
      </c>
      <c r="F152" s="46" t="s">
        <v>221</v>
      </c>
      <c r="G152" s="46" t="s">
        <v>244</v>
      </c>
      <c r="H152" s="61">
        <v>28000000</v>
      </c>
      <c r="I152" s="61">
        <v>28000000</v>
      </c>
      <c r="J152" s="46" t="s">
        <v>0</v>
      </c>
      <c r="K152" s="46" t="s">
        <v>10</v>
      </c>
      <c r="L152" s="46" t="s">
        <v>95</v>
      </c>
    </row>
    <row r="153" spans="2:12" ht="45.75">
      <c r="B153" s="46">
        <v>80111600</v>
      </c>
      <c r="C153" s="60" t="s">
        <v>268</v>
      </c>
      <c r="D153" s="46" t="s">
        <v>72</v>
      </c>
      <c r="E153" s="51" t="s">
        <v>236</v>
      </c>
      <c r="F153" s="46" t="s">
        <v>221</v>
      </c>
      <c r="G153" s="46" t="s">
        <v>244</v>
      </c>
      <c r="H153" s="61">
        <v>30000000</v>
      </c>
      <c r="I153" s="61">
        <v>30000000</v>
      </c>
      <c r="J153" s="46" t="s">
        <v>0</v>
      </c>
      <c r="K153" s="46" t="s">
        <v>10</v>
      </c>
      <c r="L153" s="46" t="s">
        <v>95</v>
      </c>
    </row>
    <row r="154" spans="2:12" ht="45.75">
      <c r="B154" s="46">
        <v>80111600</v>
      </c>
      <c r="C154" s="60" t="s">
        <v>269</v>
      </c>
      <c r="D154" s="46" t="s">
        <v>72</v>
      </c>
      <c r="E154" s="51" t="s">
        <v>236</v>
      </c>
      <c r="F154" s="46" t="s">
        <v>221</v>
      </c>
      <c r="G154" s="46" t="s">
        <v>244</v>
      </c>
      <c r="H154" s="61">
        <v>27000000</v>
      </c>
      <c r="I154" s="61">
        <v>27000000</v>
      </c>
      <c r="J154" s="46" t="s">
        <v>0</v>
      </c>
      <c r="K154" s="46" t="s">
        <v>10</v>
      </c>
      <c r="L154" s="46" t="s">
        <v>95</v>
      </c>
    </row>
    <row r="155" spans="2:12" ht="45.75">
      <c r="B155" s="46">
        <v>80111600</v>
      </c>
      <c r="C155" s="60" t="s">
        <v>270</v>
      </c>
      <c r="D155" s="46" t="s">
        <v>72</v>
      </c>
      <c r="E155" s="51" t="s">
        <v>220</v>
      </c>
      <c r="F155" s="46" t="s">
        <v>221</v>
      </c>
      <c r="G155" s="46" t="s">
        <v>244</v>
      </c>
      <c r="H155" s="61">
        <v>26000000</v>
      </c>
      <c r="I155" s="61">
        <v>26000000</v>
      </c>
      <c r="J155" s="46" t="s">
        <v>0</v>
      </c>
      <c r="K155" s="46" t="s">
        <v>10</v>
      </c>
      <c r="L155" s="46" t="s">
        <v>95</v>
      </c>
    </row>
    <row r="156" spans="2:12" ht="45">
      <c r="B156" s="46">
        <v>80111600</v>
      </c>
      <c r="C156" s="60" t="s">
        <v>271</v>
      </c>
      <c r="D156" s="46" t="s">
        <v>72</v>
      </c>
      <c r="E156" s="51" t="s">
        <v>236</v>
      </c>
      <c r="F156" s="46" t="s">
        <v>221</v>
      </c>
      <c r="G156" s="46" t="s">
        <v>244</v>
      </c>
      <c r="H156" s="61">
        <v>13800000</v>
      </c>
      <c r="I156" s="61">
        <v>13800000</v>
      </c>
      <c r="J156" s="46" t="s">
        <v>0</v>
      </c>
      <c r="K156" s="46" t="s">
        <v>10</v>
      </c>
      <c r="L156" s="46" t="s">
        <v>95</v>
      </c>
    </row>
    <row r="157" spans="2:12" ht="45">
      <c r="B157" s="46">
        <v>80111600</v>
      </c>
      <c r="C157" s="60" t="s">
        <v>272</v>
      </c>
      <c r="D157" s="46" t="s">
        <v>72</v>
      </c>
      <c r="E157" s="51" t="s">
        <v>236</v>
      </c>
      <c r="F157" s="46" t="s">
        <v>221</v>
      </c>
      <c r="G157" s="46" t="s">
        <v>244</v>
      </c>
      <c r="H157" s="61">
        <v>33000000</v>
      </c>
      <c r="I157" s="61">
        <v>33000000</v>
      </c>
      <c r="J157" s="46" t="s">
        <v>0</v>
      </c>
      <c r="K157" s="46" t="s">
        <v>10</v>
      </c>
      <c r="L157" s="46" t="s">
        <v>95</v>
      </c>
    </row>
    <row r="158" spans="2:12" ht="45.75">
      <c r="B158" s="46">
        <v>80111600</v>
      </c>
      <c r="C158" s="60" t="s">
        <v>273</v>
      </c>
      <c r="D158" s="46" t="s">
        <v>72</v>
      </c>
      <c r="E158" s="51" t="s">
        <v>236</v>
      </c>
      <c r="F158" s="46" t="s">
        <v>221</v>
      </c>
      <c r="G158" s="46" t="s">
        <v>244</v>
      </c>
      <c r="H158" s="61">
        <v>12000000</v>
      </c>
      <c r="I158" s="61">
        <v>12000000</v>
      </c>
      <c r="J158" s="46" t="s">
        <v>0</v>
      </c>
      <c r="K158" s="46" t="s">
        <v>10</v>
      </c>
      <c r="L158" s="46" t="s">
        <v>95</v>
      </c>
    </row>
    <row r="159" spans="2:12" ht="45.75">
      <c r="B159" s="46">
        <v>80111600</v>
      </c>
      <c r="C159" s="60" t="s">
        <v>274</v>
      </c>
      <c r="D159" s="46" t="s">
        <v>72</v>
      </c>
      <c r="E159" s="51" t="s">
        <v>220</v>
      </c>
      <c r="F159" s="46" t="s">
        <v>221</v>
      </c>
      <c r="G159" s="46" t="s">
        <v>244</v>
      </c>
      <c r="H159" s="61">
        <v>60000000</v>
      </c>
      <c r="I159" s="61">
        <v>60000000</v>
      </c>
      <c r="J159" s="46" t="s">
        <v>0</v>
      </c>
      <c r="K159" s="46" t="s">
        <v>10</v>
      </c>
      <c r="L159" s="46" t="s">
        <v>95</v>
      </c>
    </row>
    <row r="160" spans="2:12" ht="45">
      <c r="B160" s="46">
        <v>80111600</v>
      </c>
      <c r="C160" s="60" t="s">
        <v>275</v>
      </c>
      <c r="D160" s="46" t="s">
        <v>72</v>
      </c>
      <c r="E160" s="51" t="s">
        <v>236</v>
      </c>
      <c r="F160" s="46" t="s">
        <v>221</v>
      </c>
      <c r="G160" s="46" t="s">
        <v>244</v>
      </c>
      <c r="H160" s="61">
        <v>27000000</v>
      </c>
      <c r="I160" s="61">
        <v>27000000</v>
      </c>
      <c r="J160" s="46" t="s">
        <v>0</v>
      </c>
      <c r="K160" s="46" t="s">
        <v>10</v>
      </c>
      <c r="L160" s="46" t="s">
        <v>95</v>
      </c>
    </row>
    <row r="161" spans="2:12" ht="45.75">
      <c r="B161" s="46">
        <v>80111600</v>
      </c>
      <c r="C161" s="60" t="s">
        <v>276</v>
      </c>
      <c r="D161" s="46" t="s">
        <v>72</v>
      </c>
      <c r="E161" s="51" t="s">
        <v>220</v>
      </c>
      <c r="F161" s="46" t="s">
        <v>221</v>
      </c>
      <c r="G161" s="46" t="s">
        <v>244</v>
      </c>
      <c r="H161" s="61">
        <v>71000000</v>
      </c>
      <c r="I161" s="61">
        <v>71000000</v>
      </c>
      <c r="J161" s="46" t="s">
        <v>0</v>
      </c>
      <c r="K161" s="46" t="s">
        <v>10</v>
      </c>
      <c r="L161" s="46" t="s">
        <v>95</v>
      </c>
    </row>
    <row r="162" spans="2:12" ht="45">
      <c r="B162" s="46">
        <v>80111600</v>
      </c>
      <c r="C162" s="60" t="s">
        <v>277</v>
      </c>
      <c r="D162" s="46" t="s">
        <v>72</v>
      </c>
      <c r="E162" s="51" t="s">
        <v>236</v>
      </c>
      <c r="F162" s="46" t="s">
        <v>221</v>
      </c>
      <c r="G162" s="46" t="s">
        <v>244</v>
      </c>
      <c r="H162" s="61">
        <v>12000000</v>
      </c>
      <c r="I162" s="61">
        <v>12000000</v>
      </c>
      <c r="J162" s="46" t="s">
        <v>0</v>
      </c>
      <c r="K162" s="46" t="s">
        <v>10</v>
      </c>
      <c r="L162" s="46" t="s">
        <v>95</v>
      </c>
    </row>
    <row r="163" spans="2:12" ht="45.75">
      <c r="B163" s="46">
        <v>80111600</v>
      </c>
      <c r="C163" s="60" t="s">
        <v>278</v>
      </c>
      <c r="D163" s="46" t="s">
        <v>72</v>
      </c>
      <c r="E163" s="51" t="s">
        <v>236</v>
      </c>
      <c r="F163" s="46" t="s">
        <v>221</v>
      </c>
      <c r="G163" s="46" t="s">
        <v>244</v>
      </c>
      <c r="H163" s="61">
        <v>27000000</v>
      </c>
      <c r="I163" s="61">
        <v>27000000</v>
      </c>
      <c r="J163" s="46" t="s">
        <v>0</v>
      </c>
      <c r="K163" s="46" t="s">
        <v>10</v>
      </c>
      <c r="L163" s="46" t="s">
        <v>95</v>
      </c>
    </row>
    <row r="164" spans="2:12" ht="45.75">
      <c r="B164" s="46">
        <v>80111600</v>
      </c>
      <c r="C164" s="60" t="s">
        <v>279</v>
      </c>
      <c r="D164" s="46" t="s">
        <v>72</v>
      </c>
      <c r="E164" s="51" t="s">
        <v>236</v>
      </c>
      <c r="F164" s="46" t="s">
        <v>221</v>
      </c>
      <c r="G164" s="46" t="s">
        <v>244</v>
      </c>
      <c r="H164" s="61">
        <v>27000000</v>
      </c>
      <c r="I164" s="61">
        <v>27000000</v>
      </c>
      <c r="J164" s="46" t="s">
        <v>0</v>
      </c>
      <c r="K164" s="46" t="s">
        <v>10</v>
      </c>
      <c r="L164" s="46" t="s">
        <v>95</v>
      </c>
    </row>
    <row r="165" spans="2:12" ht="45.75">
      <c r="B165" s="46">
        <v>80111600</v>
      </c>
      <c r="C165" s="60" t="s">
        <v>280</v>
      </c>
      <c r="D165" s="46" t="s">
        <v>72</v>
      </c>
      <c r="E165" s="51" t="s">
        <v>220</v>
      </c>
      <c r="F165" s="46" t="s">
        <v>221</v>
      </c>
      <c r="G165" s="46" t="s">
        <v>244</v>
      </c>
      <c r="H165" s="61">
        <v>45000000</v>
      </c>
      <c r="I165" s="61">
        <v>45000000</v>
      </c>
      <c r="J165" s="46" t="s">
        <v>0</v>
      </c>
      <c r="K165" s="46" t="s">
        <v>10</v>
      </c>
      <c r="L165" s="46" t="s">
        <v>95</v>
      </c>
    </row>
    <row r="166" spans="2:12" ht="45.75">
      <c r="B166" s="46">
        <v>80111600</v>
      </c>
      <c r="C166" s="60" t="s">
        <v>281</v>
      </c>
      <c r="D166" s="46" t="s">
        <v>72</v>
      </c>
      <c r="E166" s="51" t="s">
        <v>236</v>
      </c>
      <c r="F166" s="46" t="s">
        <v>221</v>
      </c>
      <c r="G166" s="46" t="s">
        <v>244</v>
      </c>
      <c r="H166" s="61">
        <v>12000000</v>
      </c>
      <c r="I166" s="61">
        <v>12000000</v>
      </c>
      <c r="J166" s="46" t="s">
        <v>0</v>
      </c>
      <c r="K166" s="46" t="s">
        <v>10</v>
      </c>
      <c r="L166" s="46" t="s">
        <v>95</v>
      </c>
    </row>
    <row r="167" spans="2:12" ht="45">
      <c r="B167" s="46">
        <v>80111600</v>
      </c>
      <c r="C167" s="60" t="s">
        <v>282</v>
      </c>
      <c r="D167" s="46" t="s">
        <v>72</v>
      </c>
      <c r="E167" s="51" t="s">
        <v>236</v>
      </c>
      <c r="F167" s="46" t="s">
        <v>221</v>
      </c>
      <c r="G167" s="46" t="s">
        <v>244</v>
      </c>
      <c r="H167" s="61">
        <v>12000000</v>
      </c>
      <c r="I167" s="61">
        <v>12000000</v>
      </c>
      <c r="J167" s="46" t="s">
        <v>0</v>
      </c>
      <c r="K167" s="46" t="s">
        <v>10</v>
      </c>
      <c r="L167" s="46" t="s">
        <v>95</v>
      </c>
    </row>
    <row r="168" spans="2:12" ht="45.75">
      <c r="B168" s="46">
        <v>80111600</v>
      </c>
      <c r="C168" s="60" t="s">
        <v>283</v>
      </c>
      <c r="D168" s="46" t="s">
        <v>72</v>
      </c>
      <c r="E168" s="51" t="s">
        <v>236</v>
      </c>
      <c r="F168" s="46" t="s">
        <v>221</v>
      </c>
      <c r="G168" s="46" t="s">
        <v>244</v>
      </c>
      <c r="H168" s="61">
        <v>12000000</v>
      </c>
      <c r="I168" s="61">
        <v>12000000</v>
      </c>
      <c r="J168" s="46" t="s">
        <v>0</v>
      </c>
      <c r="K168" s="46" t="s">
        <v>10</v>
      </c>
      <c r="L168" s="46" t="s">
        <v>95</v>
      </c>
    </row>
    <row r="169" spans="2:12" ht="45">
      <c r="B169" s="46">
        <v>80111600</v>
      </c>
      <c r="C169" s="60" t="s">
        <v>284</v>
      </c>
      <c r="D169" s="46" t="s">
        <v>72</v>
      </c>
      <c r="E169" s="51" t="s">
        <v>236</v>
      </c>
      <c r="F169" s="46" t="s">
        <v>221</v>
      </c>
      <c r="G169" s="46" t="s">
        <v>244</v>
      </c>
      <c r="H169" s="61">
        <v>27000000</v>
      </c>
      <c r="I169" s="61">
        <v>27000000</v>
      </c>
      <c r="J169" s="46" t="s">
        <v>0</v>
      </c>
      <c r="K169" s="46" t="s">
        <v>10</v>
      </c>
      <c r="L169" s="46" t="s">
        <v>95</v>
      </c>
    </row>
    <row r="170" spans="2:12" ht="45.75">
      <c r="B170" s="46">
        <v>80111600</v>
      </c>
      <c r="C170" s="60" t="s">
        <v>285</v>
      </c>
      <c r="D170" s="46" t="s">
        <v>72</v>
      </c>
      <c r="E170" s="51" t="s">
        <v>236</v>
      </c>
      <c r="F170" s="46" t="s">
        <v>221</v>
      </c>
      <c r="G170" s="46" t="s">
        <v>244</v>
      </c>
      <c r="H170" s="61">
        <v>27000000</v>
      </c>
      <c r="I170" s="61">
        <v>27000000</v>
      </c>
      <c r="J170" s="46" t="s">
        <v>0</v>
      </c>
      <c r="K170" s="46" t="s">
        <v>10</v>
      </c>
      <c r="L170" s="46" t="s">
        <v>95</v>
      </c>
    </row>
    <row r="171" spans="2:12" ht="45.75">
      <c r="B171" s="46">
        <v>80111600</v>
      </c>
      <c r="C171" s="60" t="s">
        <v>286</v>
      </c>
      <c r="D171" s="46" t="s">
        <v>72</v>
      </c>
      <c r="E171" s="51" t="s">
        <v>236</v>
      </c>
      <c r="F171" s="46" t="s">
        <v>221</v>
      </c>
      <c r="G171" s="46" t="s">
        <v>244</v>
      </c>
      <c r="H171" s="61">
        <v>12000000</v>
      </c>
      <c r="I171" s="61">
        <v>12000000</v>
      </c>
      <c r="J171" s="46" t="s">
        <v>0</v>
      </c>
      <c r="K171" s="46" t="s">
        <v>10</v>
      </c>
      <c r="L171" s="46" t="s">
        <v>95</v>
      </c>
    </row>
    <row r="172" spans="2:12" ht="45.75">
      <c r="B172" s="46">
        <v>80111600</v>
      </c>
      <c r="C172" s="60" t="s">
        <v>287</v>
      </c>
      <c r="D172" s="46" t="s">
        <v>72</v>
      </c>
      <c r="E172" s="51" t="s">
        <v>220</v>
      </c>
      <c r="F172" s="46" t="s">
        <v>221</v>
      </c>
      <c r="G172" s="46" t="s">
        <v>244</v>
      </c>
      <c r="H172" s="61">
        <v>50000000</v>
      </c>
      <c r="I172" s="61">
        <v>50000000</v>
      </c>
      <c r="J172" s="46" t="s">
        <v>0</v>
      </c>
      <c r="K172" s="46" t="s">
        <v>10</v>
      </c>
      <c r="L172" s="46" t="s">
        <v>95</v>
      </c>
    </row>
    <row r="173" spans="2:12" ht="45">
      <c r="B173" s="46">
        <v>80111600</v>
      </c>
      <c r="C173" s="60" t="s">
        <v>288</v>
      </c>
      <c r="D173" s="46" t="s">
        <v>72</v>
      </c>
      <c r="E173" s="51" t="s">
        <v>236</v>
      </c>
      <c r="F173" s="46" t="s">
        <v>221</v>
      </c>
      <c r="G173" s="46" t="s">
        <v>244</v>
      </c>
      <c r="H173" s="61">
        <v>12000000</v>
      </c>
      <c r="I173" s="61">
        <v>12000000</v>
      </c>
      <c r="J173" s="46" t="s">
        <v>0</v>
      </c>
      <c r="K173" s="46" t="s">
        <v>10</v>
      </c>
      <c r="L173" s="46" t="s">
        <v>95</v>
      </c>
    </row>
    <row r="174" spans="2:12" ht="45.75">
      <c r="B174" s="46">
        <v>80111600</v>
      </c>
      <c r="C174" s="60" t="s">
        <v>289</v>
      </c>
      <c r="D174" s="46" t="s">
        <v>72</v>
      </c>
      <c r="E174" s="51" t="s">
        <v>236</v>
      </c>
      <c r="F174" s="46" t="s">
        <v>221</v>
      </c>
      <c r="G174" s="46" t="s">
        <v>244</v>
      </c>
      <c r="H174" s="61">
        <v>23400000</v>
      </c>
      <c r="I174" s="61">
        <v>23400000</v>
      </c>
      <c r="J174" s="46" t="s">
        <v>0</v>
      </c>
      <c r="K174" s="46" t="s">
        <v>10</v>
      </c>
      <c r="L174" s="46" t="s">
        <v>95</v>
      </c>
    </row>
    <row r="175" spans="2:12" ht="45.75">
      <c r="B175" s="46">
        <v>80111600</v>
      </c>
      <c r="C175" s="60" t="s">
        <v>290</v>
      </c>
      <c r="D175" s="46" t="s">
        <v>72</v>
      </c>
      <c r="E175" s="51" t="s">
        <v>236</v>
      </c>
      <c r="F175" s="46" t="s">
        <v>221</v>
      </c>
      <c r="G175" s="46" t="s">
        <v>244</v>
      </c>
      <c r="H175" s="61">
        <v>30000000</v>
      </c>
      <c r="I175" s="61">
        <v>30000000</v>
      </c>
      <c r="J175" s="46" t="s">
        <v>0</v>
      </c>
      <c r="K175" s="46" t="s">
        <v>10</v>
      </c>
      <c r="L175" s="46" t="s">
        <v>95</v>
      </c>
    </row>
    <row r="176" spans="2:12" ht="45.75">
      <c r="B176" s="46">
        <v>80111600</v>
      </c>
      <c r="C176" s="60" t="s">
        <v>291</v>
      </c>
      <c r="D176" s="46" t="s">
        <v>72</v>
      </c>
      <c r="E176" s="51" t="s">
        <v>236</v>
      </c>
      <c r="F176" s="46" t="s">
        <v>221</v>
      </c>
      <c r="G176" s="46" t="s">
        <v>244</v>
      </c>
      <c r="H176" s="61">
        <v>30000000</v>
      </c>
      <c r="I176" s="61">
        <v>30000000</v>
      </c>
      <c r="J176" s="46" t="s">
        <v>0</v>
      </c>
      <c r="K176" s="46" t="s">
        <v>10</v>
      </c>
      <c r="L176" s="46" t="s">
        <v>95</v>
      </c>
    </row>
    <row r="177" spans="2:12" ht="45.75">
      <c r="B177" s="46">
        <v>80111600</v>
      </c>
      <c r="C177" s="60" t="s">
        <v>292</v>
      </c>
      <c r="D177" s="46" t="s">
        <v>72</v>
      </c>
      <c r="E177" s="51" t="s">
        <v>220</v>
      </c>
      <c r="F177" s="46" t="s">
        <v>221</v>
      </c>
      <c r="G177" s="46" t="s">
        <v>244</v>
      </c>
      <c r="H177" s="61">
        <v>71000000</v>
      </c>
      <c r="I177" s="61">
        <v>71000000</v>
      </c>
      <c r="J177" s="46" t="s">
        <v>0</v>
      </c>
      <c r="K177" s="46" t="s">
        <v>10</v>
      </c>
      <c r="L177" s="46" t="s">
        <v>95</v>
      </c>
    </row>
    <row r="178" spans="2:12" ht="45.75">
      <c r="B178" s="46">
        <v>80111600</v>
      </c>
      <c r="C178" s="60" t="s">
        <v>293</v>
      </c>
      <c r="D178" s="46" t="s">
        <v>72</v>
      </c>
      <c r="E178" s="51" t="s">
        <v>236</v>
      </c>
      <c r="F178" s="46" t="s">
        <v>221</v>
      </c>
      <c r="G178" s="46" t="s">
        <v>244</v>
      </c>
      <c r="H178" s="61">
        <v>27000000</v>
      </c>
      <c r="I178" s="61">
        <v>27000000</v>
      </c>
      <c r="J178" s="46" t="s">
        <v>0</v>
      </c>
      <c r="K178" s="46" t="s">
        <v>10</v>
      </c>
      <c r="L178" s="46" t="s">
        <v>95</v>
      </c>
    </row>
    <row r="179" spans="2:12" ht="45">
      <c r="B179" s="46">
        <v>80111600</v>
      </c>
      <c r="C179" s="60" t="s">
        <v>294</v>
      </c>
      <c r="D179" s="46" t="s">
        <v>72</v>
      </c>
      <c r="E179" s="51" t="s">
        <v>220</v>
      </c>
      <c r="F179" s="46" t="s">
        <v>221</v>
      </c>
      <c r="G179" s="46" t="s">
        <v>244</v>
      </c>
      <c r="H179" s="61">
        <v>30000000</v>
      </c>
      <c r="I179" s="61">
        <v>30000000</v>
      </c>
      <c r="J179" s="46" t="s">
        <v>0</v>
      </c>
      <c r="K179" s="46" t="s">
        <v>10</v>
      </c>
      <c r="L179" s="46" t="s">
        <v>95</v>
      </c>
    </row>
    <row r="180" spans="2:12" ht="45.75">
      <c r="B180" s="46">
        <v>80111600</v>
      </c>
      <c r="C180" s="60" t="s">
        <v>295</v>
      </c>
      <c r="D180" s="46" t="s">
        <v>72</v>
      </c>
      <c r="E180" s="51" t="s">
        <v>236</v>
      </c>
      <c r="F180" s="46" t="s">
        <v>221</v>
      </c>
      <c r="G180" s="46" t="s">
        <v>244</v>
      </c>
      <c r="H180" s="61">
        <v>12600000</v>
      </c>
      <c r="I180" s="61">
        <v>12600000</v>
      </c>
      <c r="J180" s="46" t="s">
        <v>0</v>
      </c>
      <c r="K180" s="46" t="s">
        <v>10</v>
      </c>
      <c r="L180" s="46" t="s">
        <v>95</v>
      </c>
    </row>
    <row r="181" spans="2:12" ht="45">
      <c r="B181" s="46">
        <v>80111600</v>
      </c>
      <c r="C181" s="60" t="s">
        <v>277</v>
      </c>
      <c r="D181" s="46" t="s">
        <v>72</v>
      </c>
      <c r="E181" s="51" t="s">
        <v>236</v>
      </c>
      <c r="F181" s="46" t="s">
        <v>221</v>
      </c>
      <c r="G181" s="46" t="s">
        <v>244</v>
      </c>
      <c r="H181" s="61">
        <v>12000000</v>
      </c>
      <c r="I181" s="61">
        <v>12000000</v>
      </c>
      <c r="J181" s="46" t="s">
        <v>0</v>
      </c>
      <c r="K181" s="46" t="s">
        <v>10</v>
      </c>
      <c r="L181" s="46" t="s">
        <v>95</v>
      </c>
    </row>
    <row r="182" spans="2:12" ht="45.75">
      <c r="B182" s="46">
        <v>80111600</v>
      </c>
      <c r="C182" s="60" t="s">
        <v>296</v>
      </c>
      <c r="D182" s="46" t="s">
        <v>72</v>
      </c>
      <c r="E182" s="51" t="s">
        <v>236</v>
      </c>
      <c r="F182" s="46" t="s">
        <v>221</v>
      </c>
      <c r="G182" s="46" t="s">
        <v>244</v>
      </c>
      <c r="H182" s="61">
        <v>27000000</v>
      </c>
      <c r="I182" s="61">
        <v>27000000</v>
      </c>
      <c r="J182" s="46" t="s">
        <v>0</v>
      </c>
      <c r="K182" s="46" t="s">
        <v>10</v>
      </c>
      <c r="L182" s="46" t="s">
        <v>95</v>
      </c>
    </row>
    <row r="183" spans="2:12" ht="45.75">
      <c r="B183" s="46">
        <v>80111600</v>
      </c>
      <c r="C183" s="60" t="s">
        <v>297</v>
      </c>
      <c r="D183" s="46" t="s">
        <v>72</v>
      </c>
      <c r="E183" s="51" t="s">
        <v>236</v>
      </c>
      <c r="F183" s="46" t="s">
        <v>221</v>
      </c>
      <c r="G183" s="46" t="s">
        <v>244</v>
      </c>
      <c r="H183" s="61">
        <v>27000000</v>
      </c>
      <c r="I183" s="61">
        <v>27000000</v>
      </c>
      <c r="J183" s="46" t="s">
        <v>0</v>
      </c>
      <c r="K183" s="46" t="s">
        <v>10</v>
      </c>
      <c r="L183" s="46" t="s">
        <v>95</v>
      </c>
    </row>
    <row r="184" spans="2:12" ht="45.75">
      <c r="B184" s="46">
        <v>80111600</v>
      </c>
      <c r="C184" s="60" t="s">
        <v>298</v>
      </c>
      <c r="D184" s="46" t="s">
        <v>72</v>
      </c>
      <c r="E184" s="51" t="s">
        <v>236</v>
      </c>
      <c r="F184" s="46" t="s">
        <v>221</v>
      </c>
      <c r="G184" s="46" t="s">
        <v>244</v>
      </c>
      <c r="H184" s="61">
        <v>42600000</v>
      </c>
      <c r="I184" s="61">
        <v>42600000</v>
      </c>
      <c r="J184" s="46" t="s">
        <v>0</v>
      </c>
      <c r="K184" s="46" t="s">
        <v>10</v>
      </c>
      <c r="L184" s="46" t="s">
        <v>95</v>
      </c>
    </row>
    <row r="185" spans="2:12" ht="45.75">
      <c r="B185" s="46">
        <v>80111600</v>
      </c>
      <c r="C185" s="60" t="s">
        <v>299</v>
      </c>
      <c r="D185" s="46" t="s">
        <v>72</v>
      </c>
      <c r="E185" s="51" t="s">
        <v>236</v>
      </c>
      <c r="F185" s="46" t="s">
        <v>221</v>
      </c>
      <c r="G185" s="46" t="s">
        <v>244</v>
      </c>
      <c r="H185" s="61">
        <v>30000000</v>
      </c>
      <c r="I185" s="61">
        <v>30000000</v>
      </c>
      <c r="J185" s="46" t="s">
        <v>0</v>
      </c>
      <c r="K185" s="46" t="s">
        <v>10</v>
      </c>
      <c r="L185" s="46" t="s">
        <v>95</v>
      </c>
    </row>
    <row r="186" spans="2:12" ht="45.75">
      <c r="B186" s="46">
        <v>80111600</v>
      </c>
      <c r="C186" s="60" t="s">
        <v>300</v>
      </c>
      <c r="D186" s="46" t="s">
        <v>72</v>
      </c>
      <c r="E186" s="51" t="s">
        <v>236</v>
      </c>
      <c r="F186" s="46" t="s">
        <v>221</v>
      </c>
      <c r="G186" s="46" t="s">
        <v>244</v>
      </c>
      <c r="H186" s="61">
        <v>36000000</v>
      </c>
      <c r="I186" s="61">
        <v>36000000</v>
      </c>
      <c r="J186" s="46" t="s">
        <v>0</v>
      </c>
      <c r="K186" s="46" t="s">
        <v>10</v>
      </c>
      <c r="L186" s="46" t="s">
        <v>95</v>
      </c>
    </row>
    <row r="187" spans="2:12" ht="45">
      <c r="B187" s="46">
        <v>80111600</v>
      </c>
      <c r="C187" s="60" t="s">
        <v>301</v>
      </c>
      <c r="D187" s="46" t="s">
        <v>72</v>
      </c>
      <c r="E187" s="51" t="s">
        <v>236</v>
      </c>
      <c r="F187" s="46" t="s">
        <v>221</v>
      </c>
      <c r="G187" s="46" t="s">
        <v>244</v>
      </c>
      <c r="H187" s="61">
        <v>12000000</v>
      </c>
      <c r="I187" s="61">
        <v>12000000</v>
      </c>
      <c r="J187" s="46" t="s">
        <v>0</v>
      </c>
      <c r="K187" s="46" t="s">
        <v>10</v>
      </c>
      <c r="L187" s="46" t="s">
        <v>95</v>
      </c>
    </row>
    <row r="188" spans="2:12" ht="45.75">
      <c r="B188" s="46">
        <v>80111600</v>
      </c>
      <c r="C188" s="60" t="s">
        <v>290</v>
      </c>
      <c r="D188" s="46" t="s">
        <v>72</v>
      </c>
      <c r="E188" s="51" t="s">
        <v>236</v>
      </c>
      <c r="F188" s="46" t="s">
        <v>221</v>
      </c>
      <c r="G188" s="46" t="s">
        <v>244</v>
      </c>
      <c r="H188" s="61">
        <v>30000000</v>
      </c>
      <c r="I188" s="61">
        <v>30000000</v>
      </c>
      <c r="J188" s="46" t="s">
        <v>0</v>
      </c>
      <c r="K188" s="46" t="s">
        <v>10</v>
      </c>
      <c r="L188" s="46" t="s">
        <v>95</v>
      </c>
    </row>
    <row r="189" spans="2:12" ht="45.75">
      <c r="B189" s="46">
        <v>80111600</v>
      </c>
      <c r="C189" s="60" t="s">
        <v>302</v>
      </c>
      <c r="D189" s="46" t="s">
        <v>72</v>
      </c>
      <c r="E189" s="51" t="s">
        <v>220</v>
      </c>
      <c r="F189" s="46" t="s">
        <v>221</v>
      </c>
      <c r="G189" s="46" t="s">
        <v>244</v>
      </c>
      <c r="H189" s="61">
        <v>30000000</v>
      </c>
      <c r="I189" s="61">
        <v>30000000</v>
      </c>
      <c r="J189" s="46" t="s">
        <v>0</v>
      </c>
      <c r="K189" s="46" t="s">
        <v>10</v>
      </c>
      <c r="L189" s="46" t="s">
        <v>95</v>
      </c>
    </row>
    <row r="190" spans="2:12" ht="45.75">
      <c r="B190" s="46">
        <v>80111600</v>
      </c>
      <c r="C190" s="60" t="s">
        <v>303</v>
      </c>
      <c r="D190" s="46" t="s">
        <v>72</v>
      </c>
      <c r="E190" s="51" t="s">
        <v>236</v>
      </c>
      <c r="F190" s="46" t="s">
        <v>221</v>
      </c>
      <c r="G190" s="46" t="s">
        <v>244</v>
      </c>
      <c r="H190" s="61">
        <v>22800000</v>
      </c>
      <c r="I190" s="61">
        <v>22800000</v>
      </c>
      <c r="J190" s="46" t="s">
        <v>0</v>
      </c>
      <c r="K190" s="46" t="s">
        <v>10</v>
      </c>
      <c r="L190" s="46" t="s">
        <v>95</v>
      </c>
    </row>
    <row r="191" spans="2:12" ht="45.75">
      <c r="B191" s="46">
        <v>80111600</v>
      </c>
      <c r="C191" s="60" t="s">
        <v>304</v>
      </c>
      <c r="D191" s="46" t="s">
        <v>72</v>
      </c>
      <c r="E191" s="51" t="s">
        <v>236</v>
      </c>
      <c r="F191" s="46" t="s">
        <v>221</v>
      </c>
      <c r="G191" s="46" t="s">
        <v>244</v>
      </c>
      <c r="H191" s="61">
        <v>27000000</v>
      </c>
      <c r="I191" s="61">
        <v>27000000</v>
      </c>
      <c r="J191" s="46" t="s">
        <v>0</v>
      </c>
      <c r="K191" s="46" t="s">
        <v>10</v>
      </c>
      <c r="L191" s="46" t="s">
        <v>95</v>
      </c>
    </row>
    <row r="192" spans="2:12" ht="45.75">
      <c r="B192" s="46">
        <v>80111600</v>
      </c>
      <c r="C192" s="60" t="s">
        <v>305</v>
      </c>
      <c r="D192" s="46" t="s">
        <v>72</v>
      </c>
      <c r="E192" s="51" t="s">
        <v>236</v>
      </c>
      <c r="F192" s="46" t="s">
        <v>221</v>
      </c>
      <c r="G192" s="46" t="s">
        <v>244</v>
      </c>
      <c r="H192" s="61">
        <v>42600000</v>
      </c>
      <c r="I192" s="61">
        <v>42600000</v>
      </c>
      <c r="J192" s="46" t="s">
        <v>0</v>
      </c>
      <c r="K192" s="46" t="s">
        <v>10</v>
      </c>
      <c r="L192" s="46" t="s">
        <v>95</v>
      </c>
    </row>
    <row r="193" spans="2:12" ht="45">
      <c r="B193" s="46">
        <v>80111600</v>
      </c>
      <c r="C193" s="60" t="s">
        <v>306</v>
      </c>
      <c r="D193" s="46" t="s">
        <v>72</v>
      </c>
      <c r="E193" s="51" t="s">
        <v>236</v>
      </c>
      <c r="F193" s="46" t="s">
        <v>221</v>
      </c>
      <c r="G193" s="46" t="s">
        <v>244</v>
      </c>
      <c r="H193" s="61">
        <v>23400000</v>
      </c>
      <c r="I193" s="61">
        <v>23400000</v>
      </c>
      <c r="J193" s="46" t="s">
        <v>0</v>
      </c>
      <c r="K193" s="46" t="s">
        <v>10</v>
      </c>
      <c r="L193" s="46" t="s">
        <v>95</v>
      </c>
    </row>
    <row r="194" spans="2:12" ht="45.75">
      <c r="B194" s="46">
        <v>80111600</v>
      </c>
      <c r="C194" s="60" t="s">
        <v>278</v>
      </c>
      <c r="D194" s="46" t="s">
        <v>72</v>
      </c>
      <c r="E194" s="51" t="s">
        <v>236</v>
      </c>
      <c r="F194" s="46" t="s">
        <v>221</v>
      </c>
      <c r="G194" s="46" t="s">
        <v>244</v>
      </c>
      <c r="H194" s="61">
        <v>27000000</v>
      </c>
      <c r="I194" s="61">
        <v>27000000</v>
      </c>
      <c r="J194" s="46" t="s">
        <v>0</v>
      </c>
      <c r="K194" s="46" t="s">
        <v>10</v>
      </c>
      <c r="L194" s="46" t="s">
        <v>95</v>
      </c>
    </row>
    <row r="195" spans="2:12" ht="45.75">
      <c r="B195" s="46">
        <v>80111600</v>
      </c>
      <c r="C195" s="60" t="s">
        <v>307</v>
      </c>
      <c r="D195" s="46" t="s">
        <v>72</v>
      </c>
      <c r="E195" s="51" t="s">
        <v>236</v>
      </c>
      <c r="F195" s="46" t="s">
        <v>221</v>
      </c>
      <c r="G195" s="46" t="s">
        <v>244</v>
      </c>
      <c r="H195" s="61">
        <v>30000000</v>
      </c>
      <c r="I195" s="61">
        <v>30000000</v>
      </c>
      <c r="J195" s="46" t="s">
        <v>0</v>
      </c>
      <c r="K195" s="46" t="s">
        <v>10</v>
      </c>
      <c r="L195" s="46" t="s">
        <v>95</v>
      </c>
    </row>
    <row r="196" spans="2:12" ht="45.75">
      <c r="B196" s="46">
        <v>80111600</v>
      </c>
      <c r="C196" s="60" t="s">
        <v>308</v>
      </c>
      <c r="D196" s="46" t="s">
        <v>72</v>
      </c>
      <c r="E196" s="51" t="s">
        <v>236</v>
      </c>
      <c r="F196" s="46" t="s">
        <v>221</v>
      </c>
      <c r="G196" s="46" t="s">
        <v>244</v>
      </c>
      <c r="H196" s="61">
        <v>27000000</v>
      </c>
      <c r="I196" s="61">
        <v>27000000</v>
      </c>
      <c r="J196" s="46" t="s">
        <v>0</v>
      </c>
      <c r="K196" s="46" t="s">
        <v>10</v>
      </c>
      <c r="L196" s="46" t="s">
        <v>95</v>
      </c>
    </row>
    <row r="197" spans="2:12" ht="45.75">
      <c r="B197" s="46">
        <v>80111600</v>
      </c>
      <c r="C197" s="60" t="s">
        <v>309</v>
      </c>
      <c r="D197" s="46" t="s">
        <v>72</v>
      </c>
      <c r="E197" s="51" t="s">
        <v>236</v>
      </c>
      <c r="F197" s="46" t="s">
        <v>221</v>
      </c>
      <c r="G197" s="46" t="s">
        <v>244</v>
      </c>
      <c r="H197" s="61">
        <v>27000000</v>
      </c>
      <c r="I197" s="61">
        <v>27000000</v>
      </c>
      <c r="J197" s="46" t="s">
        <v>0</v>
      </c>
      <c r="K197" s="46" t="s">
        <v>10</v>
      </c>
      <c r="L197" s="46" t="s">
        <v>95</v>
      </c>
    </row>
    <row r="198" spans="2:12" ht="45.75">
      <c r="B198" s="46">
        <v>80111600</v>
      </c>
      <c r="C198" s="60" t="s">
        <v>310</v>
      </c>
      <c r="D198" s="52" t="s">
        <v>76</v>
      </c>
      <c r="E198" s="51" t="s">
        <v>236</v>
      </c>
      <c r="F198" s="46" t="s">
        <v>221</v>
      </c>
      <c r="G198" s="46" t="s">
        <v>244</v>
      </c>
      <c r="H198" s="61">
        <v>16800000</v>
      </c>
      <c r="I198" s="61">
        <v>16800000</v>
      </c>
      <c r="J198" s="46" t="s">
        <v>0</v>
      </c>
      <c r="K198" s="46" t="s">
        <v>10</v>
      </c>
      <c r="L198" s="46" t="s">
        <v>95</v>
      </c>
    </row>
    <row r="199" spans="2:12" ht="45.75">
      <c r="B199" s="46">
        <v>80111600</v>
      </c>
      <c r="C199" s="60" t="s">
        <v>311</v>
      </c>
      <c r="D199" s="52" t="s">
        <v>76</v>
      </c>
      <c r="E199" s="51" t="s">
        <v>236</v>
      </c>
      <c r="F199" s="46" t="s">
        <v>221</v>
      </c>
      <c r="G199" s="46" t="s">
        <v>244</v>
      </c>
      <c r="H199" s="61">
        <v>27000000</v>
      </c>
      <c r="I199" s="61">
        <v>27000000</v>
      </c>
      <c r="J199" s="46" t="s">
        <v>0</v>
      </c>
      <c r="K199" s="46" t="s">
        <v>10</v>
      </c>
      <c r="L199" s="46" t="s">
        <v>95</v>
      </c>
    </row>
    <row r="200" spans="2:12" ht="45.75">
      <c r="B200" s="46">
        <v>80111600</v>
      </c>
      <c r="C200" s="60" t="s">
        <v>312</v>
      </c>
      <c r="D200" s="52" t="s">
        <v>76</v>
      </c>
      <c r="E200" s="51" t="s">
        <v>236</v>
      </c>
      <c r="F200" s="46" t="s">
        <v>221</v>
      </c>
      <c r="G200" s="46" t="s">
        <v>244</v>
      </c>
      <c r="H200" s="61">
        <v>18000000</v>
      </c>
      <c r="I200" s="61">
        <v>18000000</v>
      </c>
      <c r="J200" s="46" t="s">
        <v>0</v>
      </c>
      <c r="K200" s="46" t="s">
        <v>10</v>
      </c>
      <c r="L200" s="46" t="s">
        <v>95</v>
      </c>
    </row>
    <row r="201" spans="2:12" ht="45.75">
      <c r="B201" s="46">
        <v>80111600</v>
      </c>
      <c r="C201" s="60" t="s">
        <v>293</v>
      </c>
      <c r="D201" s="52" t="s">
        <v>76</v>
      </c>
      <c r="E201" s="51" t="s">
        <v>236</v>
      </c>
      <c r="F201" s="46" t="s">
        <v>221</v>
      </c>
      <c r="G201" s="46" t="s">
        <v>244</v>
      </c>
      <c r="H201" s="61">
        <v>27000000</v>
      </c>
      <c r="I201" s="61">
        <v>27000000</v>
      </c>
      <c r="J201" s="46" t="s">
        <v>0</v>
      </c>
      <c r="K201" s="46" t="s">
        <v>10</v>
      </c>
      <c r="L201" s="46" t="s">
        <v>95</v>
      </c>
    </row>
    <row r="202" spans="2:12" ht="45.75">
      <c r="B202" s="46">
        <v>80111600</v>
      </c>
      <c r="C202" s="60" t="s">
        <v>313</v>
      </c>
      <c r="D202" s="52" t="s">
        <v>76</v>
      </c>
      <c r="E202" s="51" t="s">
        <v>236</v>
      </c>
      <c r="F202" s="46" t="s">
        <v>221</v>
      </c>
      <c r="G202" s="46" t="s">
        <v>244</v>
      </c>
      <c r="H202" s="61">
        <v>30000000</v>
      </c>
      <c r="I202" s="61">
        <v>30000000</v>
      </c>
      <c r="J202" s="46" t="s">
        <v>0</v>
      </c>
      <c r="K202" s="46" t="s">
        <v>10</v>
      </c>
      <c r="L202" s="46" t="s">
        <v>95</v>
      </c>
    </row>
    <row r="203" spans="2:12" ht="45.75">
      <c r="B203" s="46">
        <v>80111600</v>
      </c>
      <c r="C203" s="60" t="s">
        <v>314</v>
      </c>
      <c r="D203" s="52" t="s">
        <v>76</v>
      </c>
      <c r="E203" s="51" t="s">
        <v>236</v>
      </c>
      <c r="F203" s="46" t="s">
        <v>221</v>
      </c>
      <c r="G203" s="46" t="s">
        <v>244</v>
      </c>
      <c r="H203" s="61">
        <v>27000000</v>
      </c>
      <c r="I203" s="61">
        <v>27000000</v>
      </c>
      <c r="J203" s="46" t="s">
        <v>0</v>
      </c>
      <c r="K203" s="46" t="s">
        <v>10</v>
      </c>
      <c r="L203" s="46" t="s">
        <v>95</v>
      </c>
    </row>
    <row r="204" spans="2:12" ht="45">
      <c r="B204" s="46">
        <v>80111600</v>
      </c>
      <c r="C204" s="62" t="s">
        <v>315</v>
      </c>
      <c r="D204" s="52" t="s">
        <v>76</v>
      </c>
      <c r="E204" s="51" t="s">
        <v>316</v>
      </c>
      <c r="F204" s="46" t="s">
        <v>221</v>
      </c>
      <c r="G204" s="46" t="s">
        <v>244</v>
      </c>
      <c r="H204" s="63">
        <v>18000000</v>
      </c>
      <c r="I204" s="63">
        <v>18000000</v>
      </c>
      <c r="J204" s="46" t="s">
        <v>0</v>
      </c>
      <c r="K204" s="46" t="s">
        <v>10</v>
      </c>
      <c r="L204" s="46" t="s">
        <v>95</v>
      </c>
    </row>
    <row r="205" spans="2:12" ht="45">
      <c r="B205" s="46">
        <v>80111600</v>
      </c>
      <c r="C205" s="62" t="s">
        <v>317</v>
      </c>
      <c r="D205" s="46" t="s">
        <v>77</v>
      </c>
      <c r="E205" s="51" t="s">
        <v>236</v>
      </c>
      <c r="F205" s="46" t="s">
        <v>221</v>
      </c>
      <c r="G205" s="46" t="s">
        <v>244</v>
      </c>
      <c r="H205" s="63">
        <v>15600000</v>
      </c>
      <c r="I205" s="63">
        <v>15600000</v>
      </c>
      <c r="J205" s="46" t="s">
        <v>0</v>
      </c>
      <c r="K205" s="46" t="s">
        <v>10</v>
      </c>
      <c r="L205" s="46" t="s">
        <v>95</v>
      </c>
    </row>
    <row r="206" spans="2:12" ht="45.75">
      <c r="B206" s="46">
        <v>44112000</v>
      </c>
      <c r="C206" s="62" t="s">
        <v>318</v>
      </c>
      <c r="D206" s="46" t="s">
        <v>72</v>
      </c>
      <c r="E206" s="53" t="s">
        <v>132</v>
      </c>
      <c r="F206" s="46" t="s">
        <v>221</v>
      </c>
      <c r="G206" s="46" t="s">
        <v>9</v>
      </c>
      <c r="H206" s="54">
        <v>0</v>
      </c>
      <c r="I206" s="54">
        <f>H206</f>
        <v>0</v>
      </c>
      <c r="J206" s="46" t="s">
        <v>0</v>
      </c>
      <c r="K206" s="46" t="s">
        <v>10</v>
      </c>
      <c r="L206" s="46" t="s">
        <v>98</v>
      </c>
    </row>
    <row r="207" spans="2:12" ht="45.75">
      <c r="B207" s="46">
        <v>44112000</v>
      </c>
      <c r="C207" s="62" t="s">
        <v>319</v>
      </c>
      <c r="D207" s="46" t="s">
        <v>77</v>
      </c>
      <c r="E207" s="53" t="s">
        <v>320</v>
      </c>
      <c r="F207" s="46" t="s">
        <v>221</v>
      </c>
      <c r="G207" s="46" t="s">
        <v>9</v>
      </c>
      <c r="H207" s="54">
        <v>0</v>
      </c>
      <c r="I207" s="54">
        <f>H207</f>
        <v>0</v>
      </c>
      <c r="J207" s="46" t="s">
        <v>0</v>
      </c>
      <c r="K207" s="46" t="s">
        <v>10</v>
      </c>
      <c r="L207" s="46" t="s">
        <v>98</v>
      </c>
    </row>
    <row r="208" spans="2:12" ht="33.75">
      <c r="B208" s="69" t="s">
        <v>355</v>
      </c>
      <c r="C208" s="72" t="s">
        <v>356</v>
      </c>
      <c r="D208" s="69" t="s">
        <v>129</v>
      </c>
      <c r="E208" s="69" t="s">
        <v>6</v>
      </c>
      <c r="F208" s="69" t="s">
        <v>80</v>
      </c>
      <c r="G208" s="69" t="s">
        <v>9</v>
      </c>
      <c r="H208" s="70">
        <v>102929364</v>
      </c>
      <c r="I208" s="70">
        <v>102929364</v>
      </c>
      <c r="J208" s="69" t="s">
        <v>0</v>
      </c>
      <c r="K208" s="69" t="s">
        <v>10</v>
      </c>
      <c r="L208" s="69" t="s">
        <v>98</v>
      </c>
    </row>
    <row r="209" spans="2:12" ht="56.25">
      <c r="B209" s="69" t="s">
        <v>358</v>
      </c>
      <c r="C209" s="72" t="s">
        <v>359</v>
      </c>
      <c r="D209" s="69" t="s">
        <v>129</v>
      </c>
      <c r="E209" s="69" t="s">
        <v>109</v>
      </c>
      <c r="F209" s="69" t="s">
        <v>357</v>
      </c>
      <c r="G209" s="69" t="s">
        <v>16</v>
      </c>
      <c r="H209" s="70">
        <v>0</v>
      </c>
      <c r="I209" s="70">
        <f>H209</f>
        <v>0</v>
      </c>
      <c r="J209" s="69" t="s">
        <v>0</v>
      </c>
      <c r="K209" s="69" t="s">
        <v>10</v>
      </c>
      <c r="L209" s="69" t="s">
        <v>98</v>
      </c>
    </row>
    <row r="210" spans="2:12" ht="23.25" thickBot="1">
      <c r="B210" s="56" t="s">
        <v>57</v>
      </c>
      <c r="C210" s="50"/>
      <c r="D210" s="57"/>
      <c r="E210" s="55"/>
      <c r="F210" s="37"/>
      <c r="G210" s="37"/>
      <c r="H210" s="37"/>
      <c r="I210" s="37"/>
      <c r="J210" s="55"/>
      <c r="K210" s="55"/>
      <c r="L210" s="55"/>
    </row>
    <row r="211" spans="2:12" ht="15">
      <c r="B211" s="58" t="s">
        <v>2</v>
      </c>
      <c r="C211" s="59" t="s">
        <v>58</v>
      </c>
      <c r="D211" s="59" t="s">
        <v>5</v>
      </c>
      <c r="E211" s="55"/>
      <c r="F211" s="37"/>
      <c r="G211" s="37"/>
      <c r="H211" s="37"/>
      <c r="I211" s="37"/>
      <c r="J211" s="55"/>
      <c r="K211" s="55"/>
      <c r="L211" s="55"/>
    </row>
    <row r="212" spans="2:12" ht="15">
      <c r="B212" s="8"/>
      <c r="C212" s="6"/>
      <c r="D212" s="11"/>
      <c r="E212" s="9"/>
      <c r="K212" s="9"/>
      <c r="L212" s="9"/>
    </row>
    <row r="217" ht="15">
      <c r="B217" s="4" t="s">
        <v>344</v>
      </c>
    </row>
    <row r="223" ht="15">
      <c r="C223" s="17" t="s">
        <v>345</v>
      </c>
    </row>
    <row r="224" ht="15">
      <c r="C224" s="4" t="s">
        <v>353</v>
      </c>
    </row>
    <row r="228" ht="15">
      <c r="C228" s="76" t="s">
        <v>346</v>
      </c>
    </row>
    <row r="229" ht="15">
      <c r="C229" s="76" t="s">
        <v>347</v>
      </c>
    </row>
    <row r="230" spans="3:4" ht="15">
      <c r="C230" s="89" t="s">
        <v>348</v>
      </c>
      <c r="D230" s="89"/>
    </row>
    <row r="233" ht="15">
      <c r="C233" s="28" t="s">
        <v>349</v>
      </c>
    </row>
    <row r="234" ht="15">
      <c r="C234" s="28" t="s">
        <v>350</v>
      </c>
    </row>
    <row r="235" ht="15">
      <c r="C235" s="28" t="s">
        <v>351</v>
      </c>
    </row>
    <row r="236" ht="15">
      <c r="C236" s="28" t="s">
        <v>352</v>
      </c>
    </row>
  </sheetData>
  <sheetProtection/>
  <mergeCells count="71">
    <mergeCell ref="C230:D230"/>
    <mergeCell ref="B4:C4"/>
    <mergeCell ref="F5:K9"/>
    <mergeCell ref="F11:K15"/>
    <mergeCell ref="B17:C17"/>
    <mergeCell ref="B26:B27"/>
    <mergeCell ref="C26:C27"/>
    <mergeCell ref="E26:E27"/>
    <mergeCell ref="F26:F27"/>
    <mergeCell ref="D26:D27"/>
    <mergeCell ref="G26:G27"/>
    <mergeCell ref="H26:H27"/>
    <mergeCell ref="I26:I27"/>
    <mergeCell ref="J26:J27"/>
    <mergeCell ref="K26:K27"/>
    <mergeCell ref="L26:L27"/>
    <mergeCell ref="J29:J30"/>
    <mergeCell ref="K29:K30"/>
    <mergeCell ref="L29:L30"/>
    <mergeCell ref="J51:J52"/>
    <mergeCell ref="C29:C30"/>
    <mergeCell ref="E29:E30"/>
    <mergeCell ref="F29:F30"/>
    <mergeCell ref="H29:H30"/>
    <mergeCell ref="I29:I30"/>
    <mergeCell ref="L51:L52"/>
    <mergeCell ref="B53:B54"/>
    <mergeCell ref="C53:C54"/>
    <mergeCell ref="E53:E54"/>
    <mergeCell ref="F53:F54"/>
    <mergeCell ref="G53:G54"/>
    <mergeCell ref="B51:B52"/>
    <mergeCell ref="C51:C52"/>
    <mergeCell ref="E51:E52"/>
    <mergeCell ref="F51:F52"/>
    <mergeCell ref="H63:H64"/>
    <mergeCell ref="I63:I64"/>
    <mergeCell ref="H51:H52"/>
    <mergeCell ref="D51:D52"/>
    <mergeCell ref="B29:B30"/>
    <mergeCell ref="K51:K52"/>
    <mergeCell ref="G29:G30"/>
    <mergeCell ref="D29:D30"/>
    <mergeCell ref="G51:G52"/>
    <mergeCell ref="I51:I52"/>
    <mergeCell ref="I67:I68"/>
    <mergeCell ref="J53:J54"/>
    <mergeCell ref="H53:H54"/>
    <mergeCell ref="I53:I54"/>
    <mergeCell ref="L53:L54"/>
    <mergeCell ref="B63:B64"/>
    <mergeCell ref="C63:C64"/>
    <mergeCell ref="E63:E64"/>
    <mergeCell ref="F63:F64"/>
    <mergeCell ref="G63:G64"/>
    <mergeCell ref="L67:L68"/>
    <mergeCell ref="J63:J64"/>
    <mergeCell ref="K63:K64"/>
    <mergeCell ref="L63:L64"/>
    <mergeCell ref="J67:J68"/>
    <mergeCell ref="K67:K68"/>
    <mergeCell ref="K53:K54"/>
    <mergeCell ref="B67:B68"/>
    <mergeCell ref="C67:C68"/>
    <mergeCell ref="E67:E68"/>
    <mergeCell ref="F67:F68"/>
    <mergeCell ref="G67:G68"/>
    <mergeCell ref="H67:H68"/>
    <mergeCell ref="D67:D68"/>
    <mergeCell ref="D53:D54"/>
    <mergeCell ref="D63:D64"/>
  </mergeCells>
  <printOptions/>
  <pageMargins left="0.7" right="0.7" top="0.75" bottom="0.75" header="0.3" footer="0.3"/>
  <pageSetup fitToHeight="0" fitToWidth="1" horizontalDpi="600" verticalDpi="600" orientation="landscape" paperSize="14" scale="62"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2017-11-30T21:26:32Z</dcterms:modified>
  <cp:category/>
  <cp:version/>
  <cp:contentType/>
  <cp:contentStatus/>
</cp:coreProperties>
</file>